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1C403C6D-C808-40A4-9EE9-9CC2ABED6CC3}" xr6:coauthVersionLast="45" xr6:coauthVersionMax="45" xr10:uidLastSave="{00000000-0000-0000-0000-000000000000}"/>
  <bookViews>
    <workbookView xWindow="-120" yWindow="-120" windowWidth="20730" windowHeight="11160" firstSheet="13" activeTab="14" xr2:uid="{0E351F18-9B61-46E6-8C78-54C177B666F3}"/>
  </bookViews>
  <sheets>
    <sheet name="sTp Baseball BudgetActual 19-20" sheetId="1" r:id="rId1"/>
    <sheet name="sTp Baseball BudgetActual YTD" sheetId="3" r:id="rId2"/>
    <sheet name="sTp Baseball BudgetActual july" sheetId="2" r:id="rId3"/>
    <sheet name="sTp Baseball BudgetActual Aug" sheetId="4" r:id="rId4"/>
    <sheet name="sTp Baseball BudgetActual Sept" sheetId="5" r:id="rId5"/>
    <sheet name="sTp Baseball BudgetActual Oct" sheetId="6" r:id="rId6"/>
    <sheet name="sTp Baseball BudgetActual Nov" sheetId="7" r:id="rId7"/>
    <sheet name="sTp Baseball BudgetActul Dec" sheetId="9" r:id="rId8"/>
    <sheet name="sTp Baseball BudgetActual Jan" sheetId="8" r:id="rId9"/>
    <sheet name="sTp Baseball BudgetActual Feb" sheetId="10" r:id="rId10"/>
    <sheet name="sTp Baseball BudgetActual Mar " sheetId="11" r:id="rId11"/>
    <sheet name="sTp Baseball BudgetActual Apr" sheetId="12" r:id="rId12"/>
    <sheet name="sTp Baseball BudgetActual May" sheetId="13" r:id="rId13"/>
    <sheet name="sTp Baseball BudgetActual June" sheetId="15" r:id="rId14"/>
    <sheet name="sTp Baseball Budget 2020 -2021" sheetId="16" r:id="rId15"/>
    <sheet name="Sheet5" sheetId="1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6" l="1"/>
  <c r="E34" i="16"/>
  <c r="E30" i="16"/>
  <c r="E30" i="15"/>
  <c r="E30" i="6"/>
  <c r="E30" i="7"/>
  <c r="E29" i="7"/>
  <c r="E30" i="11"/>
  <c r="E30" i="10"/>
  <c r="D102" i="16" l="1"/>
  <c r="C102" i="16"/>
  <c r="B102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0" i="16"/>
  <c r="E79" i="16"/>
  <c r="E78" i="16"/>
  <c r="E76" i="16"/>
  <c r="E75" i="16"/>
  <c r="E74" i="16"/>
  <c r="E73" i="16"/>
  <c r="E72" i="16"/>
  <c r="E71" i="16"/>
  <c r="E70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D49" i="16"/>
  <c r="C49" i="16"/>
  <c r="E44" i="16"/>
  <c r="E42" i="16"/>
  <c r="E41" i="16"/>
  <c r="E40" i="16"/>
  <c r="E39" i="16"/>
  <c r="E37" i="16"/>
  <c r="E33" i="16"/>
  <c r="E32" i="16"/>
  <c r="E29" i="16"/>
  <c r="E28" i="16"/>
  <c r="E27" i="16"/>
  <c r="E25" i="16"/>
  <c r="E24" i="16"/>
  <c r="E23" i="16"/>
  <c r="E22" i="16"/>
  <c r="E21" i="16"/>
  <c r="E20" i="16"/>
  <c r="E19" i="16"/>
  <c r="E18" i="16"/>
  <c r="E17" i="16"/>
  <c r="E16" i="16"/>
  <c r="E14" i="16"/>
  <c r="E12" i="16"/>
  <c r="E11" i="16"/>
  <c r="E10" i="16"/>
  <c r="E9" i="16"/>
  <c r="E8" i="16"/>
  <c r="D101" i="15"/>
  <c r="E101" i="15" s="1"/>
  <c r="C101" i="15"/>
  <c r="B101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79" i="15"/>
  <c r="E78" i="15"/>
  <c r="E77" i="15"/>
  <c r="E75" i="15"/>
  <c r="E74" i="15"/>
  <c r="E73" i="15"/>
  <c r="E72" i="15"/>
  <c r="E71" i="15"/>
  <c r="E70" i="15"/>
  <c r="E69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D47" i="15"/>
  <c r="C47" i="15"/>
  <c r="B47" i="15"/>
  <c r="E44" i="15"/>
  <c r="E42" i="15"/>
  <c r="E41" i="15"/>
  <c r="E40" i="15"/>
  <c r="E39" i="15"/>
  <c r="E37" i="15"/>
  <c r="E33" i="15"/>
  <c r="E32" i="15"/>
  <c r="E29" i="15"/>
  <c r="E28" i="15"/>
  <c r="E27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2" i="15"/>
  <c r="E11" i="15"/>
  <c r="E10" i="15"/>
  <c r="E9" i="15"/>
  <c r="E8" i="15"/>
  <c r="E98" i="12"/>
  <c r="E46" i="12"/>
  <c r="E45" i="12"/>
  <c r="E44" i="12"/>
  <c r="E43" i="12"/>
  <c r="E42" i="12"/>
  <c r="E41" i="12"/>
  <c r="E40" i="12"/>
  <c r="E39" i="12"/>
  <c r="E37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2" i="12"/>
  <c r="E11" i="12"/>
  <c r="E10" i="12"/>
  <c r="E9" i="12"/>
  <c r="E102" i="16" l="1"/>
  <c r="E47" i="15"/>
  <c r="E49" i="16"/>
  <c r="B103" i="3"/>
  <c r="E100" i="3"/>
  <c r="B103" i="5"/>
  <c r="E100" i="5"/>
  <c r="B103" i="6"/>
  <c r="E100" i="6"/>
  <c r="B102" i="7"/>
  <c r="E100" i="7"/>
  <c r="B102" i="8"/>
  <c r="E100" i="8"/>
  <c r="B100" i="10"/>
  <c r="E98" i="10"/>
  <c r="B100" i="11"/>
  <c r="E98" i="11"/>
  <c r="B100" i="12"/>
  <c r="B101" i="13"/>
  <c r="D101" i="13"/>
  <c r="C101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79" i="13"/>
  <c r="E78" i="13"/>
  <c r="E77" i="13"/>
  <c r="E75" i="13"/>
  <c r="E74" i="13"/>
  <c r="E73" i="13"/>
  <c r="E72" i="13"/>
  <c r="E71" i="13"/>
  <c r="E70" i="13"/>
  <c r="E69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D47" i="13"/>
  <c r="C47" i="13"/>
  <c r="B47" i="13"/>
  <c r="E44" i="13"/>
  <c r="E42" i="13"/>
  <c r="E41" i="13"/>
  <c r="E40" i="13"/>
  <c r="E39" i="13"/>
  <c r="E37" i="13"/>
  <c r="E33" i="13"/>
  <c r="E32" i="13"/>
  <c r="E29" i="13"/>
  <c r="E28" i="13"/>
  <c r="E27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2" i="13"/>
  <c r="E11" i="13"/>
  <c r="E10" i="13"/>
  <c r="E9" i="13"/>
  <c r="E8" i="13"/>
  <c r="D100" i="12"/>
  <c r="C100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79" i="12"/>
  <c r="E78" i="12"/>
  <c r="E77" i="12"/>
  <c r="E75" i="12"/>
  <c r="E74" i="12"/>
  <c r="E73" i="12"/>
  <c r="E72" i="12"/>
  <c r="E71" i="12"/>
  <c r="E70" i="12"/>
  <c r="E69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D47" i="12"/>
  <c r="C47" i="12"/>
  <c r="B47" i="12"/>
  <c r="E47" i="12" s="1"/>
  <c r="E8" i="12"/>
  <c r="D100" i="11"/>
  <c r="C100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79" i="11"/>
  <c r="E78" i="11"/>
  <c r="E77" i="11"/>
  <c r="E75" i="11"/>
  <c r="E74" i="11"/>
  <c r="E73" i="11"/>
  <c r="E72" i="11"/>
  <c r="E71" i="11"/>
  <c r="E70" i="11"/>
  <c r="E69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D47" i="11"/>
  <c r="C47" i="11"/>
  <c r="B47" i="11"/>
  <c r="E44" i="11"/>
  <c r="E42" i="11"/>
  <c r="E41" i="11"/>
  <c r="E40" i="11"/>
  <c r="E39" i="11"/>
  <c r="E37" i="11"/>
  <c r="E33" i="11"/>
  <c r="E32" i="11"/>
  <c r="E29" i="11"/>
  <c r="E28" i="11"/>
  <c r="E27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2" i="11"/>
  <c r="E11" i="11"/>
  <c r="E10" i="11"/>
  <c r="E9" i="11"/>
  <c r="E8" i="11"/>
  <c r="D47" i="10"/>
  <c r="D100" i="10"/>
  <c r="C100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79" i="10"/>
  <c r="E78" i="10"/>
  <c r="E77" i="10"/>
  <c r="E75" i="10"/>
  <c r="E74" i="10"/>
  <c r="E73" i="10"/>
  <c r="E72" i="10"/>
  <c r="E71" i="10"/>
  <c r="E70" i="10"/>
  <c r="E69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C47" i="10"/>
  <c r="B47" i="10"/>
  <c r="E44" i="10"/>
  <c r="E42" i="10"/>
  <c r="E41" i="10"/>
  <c r="E40" i="10"/>
  <c r="E39" i="10"/>
  <c r="E37" i="10"/>
  <c r="E33" i="10"/>
  <c r="E32" i="10"/>
  <c r="E29" i="10"/>
  <c r="E28" i="10"/>
  <c r="E27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2" i="10"/>
  <c r="E11" i="10"/>
  <c r="E10" i="10"/>
  <c r="E9" i="10"/>
  <c r="E8" i="10"/>
  <c r="D102" i="8"/>
  <c r="C102" i="8"/>
  <c r="E15" i="8"/>
  <c r="E47" i="13" l="1"/>
  <c r="E47" i="11"/>
  <c r="E101" i="13"/>
  <c r="E100" i="12"/>
  <c r="E100" i="11"/>
  <c r="E47" i="10"/>
  <c r="E100" i="10"/>
  <c r="E15" i="9"/>
  <c r="D102" i="9"/>
  <c r="C102" i="9"/>
  <c r="B102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1" i="9"/>
  <c r="E80" i="9"/>
  <c r="E79" i="9"/>
  <c r="E77" i="9"/>
  <c r="E76" i="9"/>
  <c r="E75" i="9"/>
  <c r="E74" i="9"/>
  <c r="E73" i="9"/>
  <c r="E72" i="9"/>
  <c r="E71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D49" i="9"/>
  <c r="C49" i="9"/>
  <c r="B49" i="9"/>
  <c r="E44" i="9"/>
  <c r="E42" i="9"/>
  <c r="E41" i="9"/>
  <c r="E40" i="9"/>
  <c r="E39" i="9"/>
  <c r="E37" i="9"/>
  <c r="E33" i="9"/>
  <c r="E32" i="9"/>
  <c r="E29" i="9"/>
  <c r="E28" i="9"/>
  <c r="E27" i="9"/>
  <c r="E25" i="9"/>
  <c r="E24" i="9"/>
  <c r="E23" i="9"/>
  <c r="E22" i="9"/>
  <c r="E21" i="9"/>
  <c r="E20" i="9"/>
  <c r="E19" i="9"/>
  <c r="E18" i="9"/>
  <c r="E17" i="9"/>
  <c r="E16" i="9"/>
  <c r="E14" i="9"/>
  <c r="E12" i="9"/>
  <c r="E11" i="9"/>
  <c r="E10" i="9"/>
  <c r="E9" i="9"/>
  <c r="E8" i="9"/>
  <c r="D102" i="7"/>
  <c r="C103" i="4"/>
  <c r="D103" i="4"/>
  <c r="D49" i="2"/>
  <c r="E49" i="9" l="1"/>
  <c r="E102" i="9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1" i="8"/>
  <c r="E80" i="8"/>
  <c r="E79" i="8"/>
  <c r="E77" i="8"/>
  <c r="E76" i="8"/>
  <c r="E75" i="8"/>
  <c r="E74" i="8"/>
  <c r="E73" i="8"/>
  <c r="E72" i="8"/>
  <c r="E71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D49" i="8"/>
  <c r="C49" i="8"/>
  <c r="B49" i="8"/>
  <c r="E44" i="8"/>
  <c r="E42" i="8"/>
  <c r="E41" i="8"/>
  <c r="E40" i="8"/>
  <c r="E39" i="8"/>
  <c r="E37" i="8"/>
  <c r="E33" i="8"/>
  <c r="E32" i="8"/>
  <c r="E29" i="8"/>
  <c r="E28" i="8"/>
  <c r="E27" i="8"/>
  <c r="E25" i="8"/>
  <c r="E24" i="8"/>
  <c r="E23" i="8"/>
  <c r="E22" i="8"/>
  <c r="E21" i="8"/>
  <c r="E20" i="8"/>
  <c r="E19" i="8"/>
  <c r="E18" i="8"/>
  <c r="E17" i="8"/>
  <c r="E16" i="8"/>
  <c r="E14" i="8"/>
  <c r="E12" i="8"/>
  <c r="E11" i="8"/>
  <c r="E10" i="8"/>
  <c r="E9" i="8"/>
  <c r="E8" i="8"/>
  <c r="E49" i="8" l="1"/>
  <c r="E102" i="8"/>
  <c r="D103" i="6"/>
  <c r="D49" i="6"/>
  <c r="D103" i="5"/>
  <c r="D49" i="5"/>
  <c r="B103" i="4"/>
  <c r="E100" i="4"/>
  <c r="D49" i="4"/>
  <c r="E34" i="4" l="1"/>
  <c r="E86" i="2"/>
  <c r="C102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1" i="7"/>
  <c r="E80" i="7"/>
  <c r="E79" i="7"/>
  <c r="E77" i="7"/>
  <c r="E76" i="7"/>
  <c r="E75" i="7"/>
  <c r="E74" i="7"/>
  <c r="E73" i="7"/>
  <c r="E72" i="7"/>
  <c r="E71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D49" i="7"/>
  <c r="C49" i="7"/>
  <c r="B49" i="7"/>
  <c r="E44" i="7"/>
  <c r="E42" i="7"/>
  <c r="E41" i="7"/>
  <c r="E40" i="7"/>
  <c r="E39" i="7"/>
  <c r="E37" i="7"/>
  <c r="E33" i="7"/>
  <c r="E32" i="7"/>
  <c r="E28" i="7"/>
  <c r="E27" i="7"/>
  <c r="E25" i="7"/>
  <c r="E24" i="7"/>
  <c r="E23" i="7"/>
  <c r="E22" i="7"/>
  <c r="E21" i="7"/>
  <c r="E20" i="7"/>
  <c r="E19" i="7"/>
  <c r="E18" i="7"/>
  <c r="E17" i="7"/>
  <c r="E16" i="7"/>
  <c r="E14" i="7"/>
  <c r="E12" i="7"/>
  <c r="E11" i="7"/>
  <c r="E10" i="7"/>
  <c r="E9" i="7"/>
  <c r="E8" i="7"/>
  <c r="C103" i="6"/>
  <c r="E103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1" i="6"/>
  <c r="E80" i="6"/>
  <c r="E79" i="6"/>
  <c r="E77" i="6"/>
  <c r="E76" i="6"/>
  <c r="E75" i="6"/>
  <c r="E74" i="6"/>
  <c r="E73" i="6"/>
  <c r="E72" i="6"/>
  <c r="E71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C49" i="6"/>
  <c r="B49" i="6"/>
  <c r="E49" i="6" s="1"/>
  <c r="E44" i="6"/>
  <c r="E42" i="6"/>
  <c r="E41" i="6"/>
  <c r="E40" i="6"/>
  <c r="E39" i="6"/>
  <c r="E37" i="6"/>
  <c r="E33" i="6"/>
  <c r="E32" i="6"/>
  <c r="E29" i="6"/>
  <c r="E28" i="6"/>
  <c r="E27" i="6"/>
  <c r="E25" i="6"/>
  <c r="E24" i="6"/>
  <c r="E23" i="6"/>
  <c r="E22" i="6"/>
  <c r="E21" i="6"/>
  <c r="E20" i="6"/>
  <c r="E19" i="6"/>
  <c r="E18" i="6"/>
  <c r="E17" i="6"/>
  <c r="E16" i="6"/>
  <c r="E14" i="6"/>
  <c r="E12" i="6"/>
  <c r="E11" i="6"/>
  <c r="E10" i="6"/>
  <c r="E9" i="6"/>
  <c r="E8" i="6"/>
  <c r="C103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1" i="5"/>
  <c r="E80" i="5"/>
  <c r="E79" i="5"/>
  <c r="E77" i="5"/>
  <c r="E76" i="5"/>
  <c r="E75" i="5"/>
  <c r="E74" i="5"/>
  <c r="E73" i="5"/>
  <c r="E72" i="5"/>
  <c r="E71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49" i="5"/>
  <c r="C49" i="5"/>
  <c r="B49" i="5"/>
  <c r="E44" i="5"/>
  <c r="E42" i="5"/>
  <c r="E41" i="5"/>
  <c r="E40" i="5"/>
  <c r="E39" i="5"/>
  <c r="E37" i="5"/>
  <c r="E33" i="5"/>
  <c r="E32" i="5"/>
  <c r="E29" i="5"/>
  <c r="E28" i="5"/>
  <c r="E27" i="5"/>
  <c r="E25" i="5"/>
  <c r="E24" i="5"/>
  <c r="E23" i="5"/>
  <c r="E22" i="5"/>
  <c r="E21" i="5"/>
  <c r="E20" i="5"/>
  <c r="E19" i="5"/>
  <c r="E18" i="5"/>
  <c r="E17" i="5"/>
  <c r="E16" i="5"/>
  <c r="E14" i="5"/>
  <c r="E12" i="5"/>
  <c r="E11" i="5"/>
  <c r="E10" i="5"/>
  <c r="E9" i="5"/>
  <c r="E8" i="5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1" i="4"/>
  <c r="E80" i="4"/>
  <c r="E79" i="4"/>
  <c r="E77" i="4"/>
  <c r="E76" i="4"/>
  <c r="E75" i="4"/>
  <c r="E74" i="4"/>
  <c r="E73" i="4"/>
  <c r="E72" i="4"/>
  <c r="E71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C49" i="4"/>
  <c r="B49" i="4"/>
  <c r="E49" i="4" s="1"/>
  <c r="E44" i="4"/>
  <c r="E42" i="4"/>
  <c r="E41" i="4"/>
  <c r="E40" i="4"/>
  <c r="E39" i="4"/>
  <c r="E37" i="4"/>
  <c r="E33" i="4"/>
  <c r="E32" i="4"/>
  <c r="E29" i="4"/>
  <c r="E28" i="4"/>
  <c r="E27" i="4"/>
  <c r="E25" i="4"/>
  <c r="E24" i="4"/>
  <c r="E23" i="4"/>
  <c r="E22" i="4"/>
  <c r="E21" i="4"/>
  <c r="E20" i="4"/>
  <c r="E19" i="4"/>
  <c r="E18" i="4"/>
  <c r="E17" i="4"/>
  <c r="E16" i="4"/>
  <c r="E14" i="4"/>
  <c r="E12" i="4"/>
  <c r="E11" i="4"/>
  <c r="E10" i="4"/>
  <c r="E9" i="4"/>
  <c r="E8" i="4"/>
  <c r="D103" i="3"/>
  <c r="C103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1" i="3"/>
  <c r="E80" i="3"/>
  <c r="E79" i="3"/>
  <c r="E77" i="3"/>
  <c r="E76" i="3"/>
  <c r="E75" i="3"/>
  <c r="E74" i="3"/>
  <c r="E73" i="3"/>
  <c r="E72" i="3"/>
  <c r="E71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D49" i="3"/>
  <c r="E49" i="3" s="1"/>
  <c r="C49" i="3"/>
  <c r="B49" i="3"/>
  <c r="E44" i="3"/>
  <c r="E42" i="3"/>
  <c r="E41" i="3"/>
  <c r="E40" i="3"/>
  <c r="E39" i="3"/>
  <c r="E37" i="3"/>
  <c r="E33" i="3"/>
  <c r="E32" i="3"/>
  <c r="E29" i="3"/>
  <c r="E28" i="3"/>
  <c r="E27" i="3"/>
  <c r="E25" i="3"/>
  <c r="E24" i="3"/>
  <c r="E23" i="3"/>
  <c r="E22" i="3"/>
  <c r="E21" i="3"/>
  <c r="E20" i="3"/>
  <c r="E19" i="3"/>
  <c r="E18" i="3"/>
  <c r="E17" i="3"/>
  <c r="E16" i="3"/>
  <c r="E14" i="3"/>
  <c r="E12" i="3"/>
  <c r="E11" i="3"/>
  <c r="E10" i="3"/>
  <c r="E9" i="3"/>
  <c r="E8" i="3"/>
  <c r="D104" i="2"/>
  <c r="C104" i="2"/>
  <c r="B104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5" i="2"/>
  <c r="E84" i="2"/>
  <c r="E83" i="2"/>
  <c r="E81" i="2"/>
  <c r="E80" i="2"/>
  <c r="E79" i="2"/>
  <c r="E77" i="2"/>
  <c r="E76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49" i="2"/>
  <c r="C49" i="2"/>
  <c r="B49" i="2"/>
  <c r="E44" i="2"/>
  <c r="E42" i="2"/>
  <c r="E41" i="2"/>
  <c r="E40" i="2"/>
  <c r="E39" i="2"/>
  <c r="E37" i="2"/>
  <c r="E33" i="2"/>
  <c r="E32" i="2"/>
  <c r="E29" i="2"/>
  <c r="E28" i="2"/>
  <c r="E27" i="2"/>
  <c r="E25" i="2"/>
  <c r="E24" i="2"/>
  <c r="E23" i="2"/>
  <c r="E22" i="2"/>
  <c r="E21" i="2"/>
  <c r="E20" i="2"/>
  <c r="E19" i="2"/>
  <c r="E18" i="2"/>
  <c r="E17" i="2"/>
  <c r="E16" i="2"/>
  <c r="E14" i="2"/>
  <c r="E12" i="2"/>
  <c r="E11" i="2"/>
  <c r="E10" i="2"/>
  <c r="E9" i="2"/>
  <c r="E8" i="2"/>
  <c r="B103" i="1"/>
  <c r="B49" i="1"/>
  <c r="E67" i="1"/>
  <c r="E11" i="1"/>
  <c r="E95" i="1"/>
  <c r="E75" i="1"/>
  <c r="E24" i="1"/>
  <c r="E23" i="1"/>
  <c r="E22" i="1"/>
  <c r="E99" i="1"/>
  <c r="E98" i="1"/>
  <c r="E84" i="1"/>
  <c r="E80" i="1"/>
  <c r="E79" i="1"/>
  <c r="E74" i="1"/>
  <c r="E73" i="1"/>
  <c r="E72" i="1"/>
  <c r="E71" i="1"/>
  <c r="E57" i="1"/>
  <c r="E55" i="1"/>
  <c r="E66" i="1"/>
  <c r="D103" i="1"/>
  <c r="C103" i="1"/>
  <c r="E97" i="1"/>
  <c r="E96" i="1"/>
  <c r="E94" i="1"/>
  <c r="E93" i="1"/>
  <c r="E92" i="1"/>
  <c r="E91" i="1"/>
  <c r="E90" i="1"/>
  <c r="E89" i="1"/>
  <c r="E88" i="1"/>
  <c r="E87" i="1"/>
  <c r="E86" i="1"/>
  <c r="E85" i="1"/>
  <c r="E83" i="1"/>
  <c r="E81" i="1"/>
  <c r="E77" i="1"/>
  <c r="E76" i="1"/>
  <c r="E69" i="1"/>
  <c r="E68" i="1"/>
  <c r="E65" i="1"/>
  <c r="E64" i="1"/>
  <c r="E63" i="1"/>
  <c r="E62" i="1"/>
  <c r="E61" i="1"/>
  <c r="E60" i="1"/>
  <c r="E59" i="1"/>
  <c r="E58" i="1"/>
  <c r="E56" i="1"/>
  <c r="E54" i="1"/>
  <c r="D49" i="1"/>
  <c r="C49" i="1"/>
  <c r="E44" i="1"/>
  <c r="E42" i="1"/>
  <c r="E41" i="1"/>
  <c r="E40" i="1"/>
  <c r="E39" i="1"/>
  <c r="E37" i="1"/>
  <c r="E33" i="1"/>
  <c r="E32" i="1"/>
  <c r="E29" i="1"/>
  <c r="E28" i="1"/>
  <c r="E27" i="1"/>
  <c r="E25" i="1"/>
  <c r="E21" i="1"/>
  <c r="E20" i="1"/>
  <c r="E19" i="1"/>
  <c r="E18" i="1"/>
  <c r="E17" i="1"/>
  <c r="E16" i="1"/>
  <c r="E14" i="1"/>
  <c r="E12" i="1"/>
  <c r="E10" i="1"/>
  <c r="E9" i="1"/>
  <c r="E8" i="1"/>
  <c r="E49" i="7" l="1"/>
  <c r="E102" i="7"/>
  <c r="E103" i="3"/>
  <c r="E103" i="5"/>
  <c r="E103" i="4"/>
  <c r="E104" i="2"/>
  <c r="E103" i="1"/>
  <c r="E49" i="1"/>
</calcChain>
</file>

<file path=xl/sharedStrings.xml><?xml version="1.0" encoding="utf-8"?>
<sst xmlns="http://schemas.openxmlformats.org/spreadsheetml/2006/main" count="1767" uniqueCount="128">
  <si>
    <t xml:space="preserve">Income/Expense Budget vs Actual </t>
  </si>
  <si>
    <t>INCOME</t>
  </si>
  <si>
    <t>Category</t>
  </si>
  <si>
    <t>Budget Amt</t>
  </si>
  <si>
    <t xml:space="preserve">Actual Monthly </t>
  </si>
  <si>
    <t xml:space="preserve">Actual YTD </t>
  </si>
  <si>
    <t>Variance</t>
  </si>
  <si>
    <t>Beginning Balance</t>
  </si>
  <si>
    <t xml:space="preserve"> </t>
  </si>
  <si>
    <t>Baseball Tournaments</t>
  </si>
  <si>
    <t>Concessions</t>
  </si>
  <si>
    <t>Field Use Fee</t>
  </si>
  <si>
    <t>Fundraiser Income</t>
  </si>
  <si>
    <t>Wreath Fundraiser</t>
  </si>
  <si>
    <t xml:space="preserve">Casino Night Fundraiser </t>
  </si>
  <si>
    <t xml:space="preserve">Ticket Sales </t>
  </si>
  <si>
    <t xml:space="preserve">Auction Sales </t>
  </si>
  <si>
    <t>Sponsorship Sales</t>
  </si>
  <si>
    <t>Hit-A-Thon</t>
  </si>
  <si>
    <t>Restaurant Fundraisers</t>
  </si>
  <si>
    <t>General Donation</t>
  </si>
  <si>
    <t>Membership Dues</t>
  </si>
  <si>
    <t>Merchandise Income</t>
  </si>
  <si>
    <t xml:space="preserve">Meet the Tiger/Back to school </t>
  </si>
  <si>
    <t>Information Day</t>
  </si>
  <si>
    <t>Hats</t>
  </si>
  <si>
    <t>Other Sale Days</t>
  </si>
  <si>
    <t xml:space="preserve">Player Merchandise </t>
  </si>
  <si>
    <t>Playoff Shirts</t>
  </si>
  <si>
    <t xml:space="preserve">Practice Shirts </t>
  </si>
  <si>
    <t>Player Hats/Gameday Shirts</t>
  </si>
  <si>
    <t>Pre-Season Banquet</t>
  </si>
  <si>
    <t xml:space="preserve">Banquet Ticket Sales </t>
  </si>
  <si>
    <t xml:space="preserve">Programs </t>
  </si>
  <si>
    <t>Program Ads</t>
  </si>
  <si>
    <t>Program Sales</t>
  </si>
  <si>
    <t xml:space="preserve">Scholarships </t>
  </si>
  <si>
    <t>Sponsorships</t>
  </si>
  <si>
    <t>Summer Baseball Player Fee</t>
  </si>
  <si>
    <t xml:space="preserve">Tiger Cub Membership </t>
  </si>
  <si>
    <t>TOTAL INCOME</t>
  </si>
  <si>
    <t>EXPENSES</t>
  </si>
  <si>
    <t>Administration Supplies</t>
  </si>
  <si>
    <t>Bank Charges</t>
  </si>
  <si>
    <t>Banners and Signage</t>
  </si>
  <si>
    <t>Budget Carryover</t>
  </si>
  <si>
    <t xml:space="preserve">Coaches Clinic </t>
  </si>
  <si>
    <t>Concession Expenses</t>
  </si>
  <si>
    <t xml:space="preserve">Cube Expenses </t>
  </si>
  <si>
    <t xml:space="preserve">Diamond Dolls </t>
  </si>
  <si>
    <t xml:space="preserve">Equipment and Repairs </t>
  </si>
  <si>
    <t>Field Improvements</t>
  </si>
  <si>
    <t xml:space="preserve">Field Maintenance </t>
  </si>
  <si>
    <t>Fundraiser Expenses</t>
  </si>
  <si>
    <t xml:space="preserve">Wreath  Fundraiser </t>
  </si>
  <si>
    <t>Venue/Decorations</t>
  </si>
  <si>
    <t>Casino Knights</t>
  </si>
  <si>
    <t>Food/Drinks</t>
  </si>
  <si>
    <t>Auction Expenses</t>
  </si>
  <si>
    <t>Gift/Donations/Thank you's</t>
  </si>
  <si>
    <t>INTUIT QB - $21.32 per month</t>
  </si>
  <si>
    <t xml:space="preserve">Merchandise Expenses </t>
  </si>
  <si>
    <t xml:space="preserve"> Meet the Tiger - Hats </t>
  </si>
  <si>
    <t>Player Merchandise</t>
  </si>
  <si>
    <t xml:space="preserve">Pre-Season Banquet </t>
  </si>
  <si>
    <t>Pre-Season Banquet - Venue/Dinner</t>
  </si>
  <si>
    <t xml:space="preserve">Pre-Season Banquet - Expenses </t>
  </si>
  <si>
    <t xml:space="preserve">Program Printing </t>
  </si>
  <si>
    <t>Scholorship</t>
  </si>
  <si>
    <t>Scholarship Expenses</t>
  </si>
  <si>
    <t xml:space="preserve">Scholarship Payout </t>
  </si>
  <si>
    <t xml:space="preserve">Senior Night </t>
  </si>
  <si>
    <t>Team Meal/Snacks</t>
  </si>
  <si>
    <t>Tiger Cub Expense</t>
  </si>
  <si>
    <t>T * Mobile - Hot Spot</t>
  </si>
  <si>
    <t>Uniform Replacement</t>
  </si>
  <si>
    <t xml:space="preserve">Web Domain </t>
  </si>
  <si>
    <t>TOTAL EXPENSES</t>
  </si>
  <si>
    <t xml:space="preserve">Stony Point High School  Baseball Booster -2019 - 2020 </t>
  </si>
  <si>
    <t>Updated 9/18/19</t>
  </si>
  <si>
    <t>All Star Ad</t>
  </si>
  <si>
    <t>Home Coming Float Decoration</t>
  </si>
  <si>
    <t>Dell</t>
  </si>
  <si>
    <t>Amazon Smile</t>
  </si>
  <si>
    <t>Google Benevity</t>
  </si>
  <si>
    <t xml:space="preserve">Decorations </t>
  </si>
  <si>
    <t>Playoff - Team Meal/Snacks</t>
  </si>
  <si>
    <t>Larson Summer Tournament</t>
  </si>
  <si>
    <t xml:space="preserve">Larson Summer Tournament </t>
  </si>
  <si>
    <t xml:space="preserve">Practice Balls </t>
  </si>
  <si>
    <t xml:space="preserve">End Of Season Party </t>
  </si>
  <si>
    <t xml:space="preserve">End of Season Party </t>
  </si>
  <si>
    <t>Player Hats/off jerseys/balls</t>
  </si>
  <si>
    <t>Updated 10/31/19</t>
  </si>
  <si>
    <t>(difference with T*Mobile )</t>
  </si>
  <si>
    <t>Dec 1 - Dec 31, 2019</t>
  </si>
  <si>
    <t>Credit From Casino Knights*</t>
  </si>
  <si>
    <t>Jan 1 - Jan 31, 2020 YTD</t>
  </si>
  <si>
    <t>Fundraiser Expenses/Petty Cash</t>
  </si>
  <si>
    <t>Cube Expenses /Board Mtg</t>
  </si>
  <si>
    <t>Player Hats/Batting Jackets</t>
  </si>
  <si>
    <t xml:space="preserve">Other Sale Days/ buddy Shirts </t>
  </si>
  <si>
    <t>Information Day/return</t>
  </si>
  <si>
    <t>Meet the Tiger/Back school/Buddy</t>
  </si>
  <si>
    <t>INTUIT QB - $26.65 per month</t>
  </si>
  <si>
    <t>Program Printing / Phoyographer</t>
  </si>
  <si>
    <t>End Of Season Party</t>
  </si>
  <si>
    <t>End of Season Party</t>
  </si>
  <si>
    <t>June 1 - June 31, 2020</t>
  </si>
  <si>
    <t xml:space="preserve">October 1 -  October 31,2019 </t>
  </si>
  <si>
    <t>November 1 - November 30, 2019</t>
  </si>
  <si>
    <t xml:space="preserve"> September 1 - September 30, 2019 </t>
  </si>
  <si>
    <t xml:space="preserve">August 1 - August 31, 2019 </t>
  </si>
  <si>
    <t xml:space="preserve">July 1 - July 31, 2019 </t>
  </si>
  <si>
    <t xml:space="preserve">Stony Point High School  Baseball Booster -2020 - 2021 </t>
  </si>
  <si>
    <t xml:space="preserve">Budget for the 2020 - 2021 Fiscal Year </t>
  </si>
  <si>
    <t xml:space="preserve">Updated June 2020 </t>
  </si>
  <si>
    <t xml:space="preserve">Baseball Tournaments/ Gate </t>
  </si>
  <si>
    <t>Other Sale Category</t>
  </si>
  <si>
    <t xml:space="preserve">Other Sale Days/ Buddy Shirts </t>
  </si>
  <si>
    <t>Other Sale Days/Buddy Shirts</t>
  </si>
  <si>
    <t>Ticket Sales 120 @ $50</t>
  </si>
  <si>
    <t>Player Hats/Jackets or Shirts*</t>
  </si>
  <si>
    <t xml:space="preserve">Program Printing/Photographer </t>
  </si>
  <si>
    <t>March 1 - March 31, 2020</t>
  </si>
  <si>
    <t>April 1 - April 30, 2020</t>
  </si>
  <si>
    <t xml:space="preserve">May 1 - May 31, 2020 </t>
  </si>
  <si>
    <t xml:space="preserve">February 1- February 29,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</si>
</sst>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164" fontId="0" fillId="0" borderId="1" xfId="1" applyNumberFormat="1" applyFont="1" applyBorder="1"/>
    <xf numFmtId="44" fontId="1" fillId="0" borderId="1" xfId="1" applyBorder="1"/>
    <xf numFmtId="44" fontId="0" fillId="0" borderId="0" xfId="1" applyFont="1"/>
    <xf numFmtId="17" fontId="0" fillId="0" borderId="1" xfId="1" applyNumberFormat="1" applyFont="1" applyBorder="1"/>
    <xf numFmtId="44" fontId="2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3A7D4-2C90-47A3-B29C-11A0575E90A9}">
  <dimension ref="A1:E103"/>
  <sheetViews>
    <sheetView workbookViewId="0">
      <selection activeCell="A3" sqref="A3"/>
    </sheetView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79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ref="E11" si="1">SUM(D11-B11)</f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0</v>
      </c>
      <c r="E12" s="2">
        <f t="shared" si="0"/>
        <v>-500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14</v>
      </c>
      <c r="B15" s="2">
        <v>7000</v>
      </c>
      <c r="C15" s="2"/>
      <c r="D15" s="2"/>
      <c r="E15" s="2"/>
    </row>
    <row r="16" spans="1:5" x14ac:dyDescent="0.25">
      <c r="A16" s="1" t="s">
        <v>15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0</v>
      </c>
      <c r="E21" s="2">
        <f t="shared" si="0"/>
        <v>-2000</v>
      </c>
    </row>
    <row r="22" spans="1:5" x14ac:dyDescent="0.25">
      <c r="A22" s="1" t="s">
        <v>82</v>
      </c>
      <c r="B22" s="2">
        <v>0</v>
      </c>
      <c r="C22" s="2">
        <v>0</v>
      </c>
      <c r="D22" s="2">
        <v>0</v>
      </c>
      <c r="E22" s="2">
        <f t="shared" ref="E22:E24" si="2">SUM(D22-B22)</f>
        <v>0</v>
      </c>
    </row>
    <row r="23" spans="1:5" x14ac:dyDescent="0.25">
      <c r="A23" s="1" t="s">
        <v>83</v>
      </c>
      <c r="B23" s="2">
        <v>0</v>
      </c>
      <c r="C23" s="2">
        <v>0</v>
      </c>
      <c r="D23" s="2">
        <v>0</v>
      </c>
      <c r="E23" s="2">
        <f t="shared" si="2"/>
        <v>0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2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 t="s">
        <v>8</v>
      </c>
      <c r="D27" s="2">
        <v>0</v>
      </c>
      <c r="E27" s="2">
        <f t="shared" si="0"/>
        <v>-2000</v>
      </c>
    </row>
    <row r="28" spans="1:5" x14ac:dyDescent="0.25">
      <c r="A28" s="1" t="s">
        <v>24</v>
      </c>
      <c r="B28" s="2">
        <v>3000</v>
      </c>
      <c r="C28" s="2"/>
      <c r="D28" s="2"/>
      <c r="E28" s="2">
        <f t="shared" si="0"/>
        <v>-3000</v>
      </c>
    </row>
    <row r="29" spans="1:5" x14ac:dyDescent="0.25">
      <c r="A29" s="1" t="s">
        <v>25</v>
      </c>
      <c r="B29" s="2">
        <v>1500</v>
      </c>
      <c r="C29" s="2"/>
      <c r="D29" s="2"/>
      <c r="E29" s="2">
        <f t="shared" si="0"/>
        <v>-1500</v>
      </c>
    </row>
    <row r="30" spans="1:5" x14ac:dyDescent="0.25">
      <c r="A30" s="1" t="s">
        <v>26</v>
      </c>
      <c r="B30" s="2"/>
      <c r="C30" s="2"/>
      <c r="D30" s="2"/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/>
      <c r="D32" s="2">
        <v>0</v>
      </c>
      <c r="E32" s="2">
        <f t="shared" si="0"/>
        <v>-500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0</v>
      </c>
      <c r="E33" s="2">
        <f t="shared" si="0"/>
        <v>-1500</v>
      </c>
    </row>
    <row r="34" spans="1:5" x14ac:dyDescent="0.25">
      <c r="A34" s="1" t="s">
        <v>30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/>
      <c r="D42" s="2"/>
      <c r="E42" s="2">
        <f t="shared" si="0"/>
        <v>-2500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0</v>
      </c>
      <c r="D49" s="4">
        <f>SUM(D8:D48)</f>
        <v>0</v>
      </c>
      <c r="E49" s="4">
        <f t="shared" si="0"/>
        <v>-77877.81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0</v>
      </c>
      <c r="E54" s="2">
        <f t="shared" si="0"/>
        <v>-500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ref="E55" si="3">SUM(D55-B55)</f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0</v>
      </c>
      <c r="E57" s="2">
        <f t="shared" ref="E57" si="4">SUM(D57-B57)</f>
        <v>-1500</v>
      </c>
    </row>
    <row r="58" spans="1:5" x14ac:dyDescent="0.25">
      <c r="A58" s="1" t="s">
        <v>45</v>
      </c>
      <c r="B58" s="2">
        <v>15546.81</v>
      </c>
      <c r="C58" s="2">
        <v>0</v>
      </c>
      <c r="D58" s="2">
        <v>0</v>
      </c>
      <c r="E58" s="2">
        <f t="shared" si="0"/>
        <v>-15546.81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0</v>
      </c>
      <c r="D63" s="2">
        <v>0</v>
      </c>
      <c r="E63" s="2">
        <f t="shared" si="0"/>
        <v>-2500</v>
      </c>
    </row>
    <row r="64" spans="1:5" x14ac:dyDescent="0.25">
      <c r="A64" s="1" t="s">
        <v>51</v>
      </c>
      <c r="B64" s="2">
        <v>4000</v>
      </c>
      <c r="C64" s="2">
        <v>0</v>
      </c>
      <c r="D64" s="2">
        <v>0</v>
      </c>
      <c r="E64" s="2">
        <f t="shared" si="0"/>
        <v>-4000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0</v>
      </c>
      <c r="E65" s="2">
        <f t="shared" si="0"/>
        <v>-4000</v>
      </c>
    </row>
    <row r="66" spans="1:5" x14ac:dyDescent="0.25">
      <c r="A66" s="1" t="s">
        <v>81</v>
      </c>
      <c r="B66" s="2">
        <v>500</v>
      </c>
      <c r="C66" s="2">
        <v>0</v>
      </c>
      <c r="D66" s="2">
        <v>0</v>
      </c>
      <c r="E66" s="2">
        <f t="shared" ref="E66" si="5">SUM(D66-B66)</f>
        <v>-500</v>
      </c>
    </row>
    <row r="67" spans="1:5" x14ac:dyDescent="0.25">
      <c r="A67" s="1" t="s">
        <v>88</v>
      </c>
      <c r="B67" s="2">
        <v>500</v>
      </c>
      <c r="C67" s="2">
        <v>0</v>
      </c>
      <c r="D67" s="2">
        <v>0</v>
      </c>
      <c r="E67" s="2">
        <f t="shared" ref="E67" si="6">SUM(D67-B67)</f>
        <v>-500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4" si="7">SUM(D71-B71)</f>
        <v>-1500</v>
      </c>
    </row>
    <row r="72" spans="1:5" x14ac:dyDescent="0.25">
      <c r="A72" s="1" t="s">
        <v>56</v>
      </c>
      <c r="B72" s="2">
        <v>2500</v>
      </c>
      <c r="C72" s="2">
        <v>0</v>
      </c>
      <c r="D72" s="2">
        <v>0</v>
      </c>
      <c r="E72" s="2">
        <f t="shared" si="7"/>
        <v>-2500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7"/>
        <v>-2500</v>
      </c>
    </row>
    <row r="74" spans="1:5" x14ac:dyDescent="0.25">
      <c r="A74" s="1" t="s">
        <v>58</v>
      </c>
      <c r="B74" s="2">
        <v>1000</v>
      </c>
      <c r="C74" s="2">
        <v>0</v>
      </c>
      <c r="D74" s="2">
        <v>0</v>
      </c>
      <c r="E74" s="2">
        <f t="shared" si="7"/>
        <v>-1000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ref="E75" si="8">SUM(D75-B75)</f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21.32</v>
      </c>
      <c r="D77" s="2">
        <v>0</v>
      </c>
      <c r="E77" s="2">
        <f>SUM(D77-B77)</f>
        <v>-256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0</v>
      </c>
      <c r="D79" s="2">
        <v>0</v>
      </c>
      <c r="E79" s="2">
        <f t="shared" ref="E79:E80" si="9">SUM(D79-B79)</f>
        <v>-2000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9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0</v>
      </c>
      <c r="E84" s="2">
        <f t="shared" ref="E84" si="10">SUM(D84-B84)</f>
        <v>-2000</v>
      </c>
    </row>
    <row r="85" spans="1:5" x14ac:dyDescent="0.25">
      <c r="A85" s="1" t="s">
        <v>30</v>
      </c>
      <c r="B85" s="2">
        <v>5300</v>
      </c>
      <c r="C85" s="2">
        <v>0</v>
      </c>
      <c r="D85" s="2">
        <v>0</v>
      </c>
      <c r="E85" s="2">
        <f t="shared" si="0"/>
        <v>-5300</v>
      </c>
    </row>
    <row r="86" spans="1:5" x14ac:dyDescent="0.25">
      <c r="A86" s="3" t="s">
        <v>64</v>
      </c>
      <c r="B86" s="2"/>
      <c r="C86" s="2" t="s">
        <v>8</v>
      </c>
      <c r="D86" s="2"/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0</v>
      </c>
      <c r="D87" s="2">
        <v>0</v>
      </c>
      <c r="E87" s="2">
        <f t="shared" si="0"/>
        <v>-5500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1"/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2">
        <v>0</v>
      </c>
      <c r="E91" s="2">
        <f t="shared" si="0"/>
        <v>-300</v>
      </c>
    </row>
    <row r="92" spans="1:5" x14ac:dyDescent="0.25">
      <c r="A92" s="1" t="s">
        <v>70</v>
      </c>
      <c r="B92" s="6">
        <v>2500</v>
      </c>
      <c r="C92" s="6">
        <v>0</v>
      </c>
      <c r="D92" s="6">
        <v>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ref="E95" si="11">SUM(D95-B95)</f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2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23.23</v>
      </c>
      <c r="D97" s="2">
        <v>0</v>
      </c>
      <c r="E97" s="2">
        <f>SUM(D97-B97)</f>
        <v>-175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 t="shared" ref="E98:E99" si="12">SUM(D98-B98)</f>
        <v>-500</v>
      </c>
    </row>
    <row r="99" spans="1:5" x14ac:dyDescent="0.25">
      <c r="A99" s="1" t="s">
        <v>76</v>
      </c>
      <c r="B99" s="2">
        <v>500</v>
      </c>
      <c r="C99" s="2">
        <v>0</v>
      </c>
      <c r="D99" s="2">
        <v>0</v>
      </c>
      <c r="E99" s="2">
        <f t="shared" si="12"/>
        <v>-500</v>
      </c>
    </row>
    <row r="100" spans="1:5" x14ac:dyDescent="0.25">
      <c r="A100" s="1"/>
      <c r="B100" s="2"/>
      <c r="C100" s="2"/>
      <c r="D100" s="2"/>
      <c r="E100" s="2"/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/>
      <c r="B102" s="2"/>
      <c r="C102" s="2"/>
      <c r="D102" s="2"/>
      <c r="E102" s="2"/>
    </row>
    <row r="103" spans="1:5" x14ac:dyDescent="0.25">
      <c r="A103" s="3" t="s">
        <v>77</v>
      </c>
      <c r="B103" s="4">
        <f>SUM(B54:B99)</f>
        <v>78877.81</v>
      </c>
      <c r="C103" s="4">
        <f>SUM(C54:C101)</f>
        <v>44.55</v>
      </c>
      <c r="D103" s="4">
        <f>SUM(D54:D102)</f>
        <v>0</v>
      </c>
      <c r="E103" s="4">
        <f>SUM(B103-D103)</f>
        <v>78877.81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F460F-236F-4265-AC45-ED5C751132D0}">
  <dimension ref="A1:E103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127</v>
      </c>
      <c r="B3" s="2"/>
      <c r="C3" s="2"/>
      <c r="D3" s="2"/>
      <c r="E3" s="2"/>
    </row>
    <row r="4" spans="1:5" x14ac:dyDescent="0.25">
      <c r="A4" s="1" t="s">
        <v>8</v>
      </c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4" si="0">SUM(D9-B9)</f>
        <v>-1000</v>
      </c>
    </row>
    <row r="10" spans="1:5" x14ac:dyDescent="0.25">
      <c r="A10" s="1" t="s">
        <v>10</v>
      </c>
      <c r="B10" s="2">
        <v>10000</v>
      </c>
      <c r="C10" s="2">
        <v>88.6</v>
      </c>
      <c r="D10" s="2">
        <v>88.6</v>
      </c>
      <c r="E10" s="2">
        <f t="shared" si="0"/>
        <v>-9911.4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120</v>
      </c>
      <c r="D14" s="2">
        <v>6109.55</v>
      </c>
      <c r="E14" s="2">
        <f t="shared" si="0"/>
        <v>1609.5500000000002</v>
      </c>
    </row>
    <row r="15" spans="1:5" x14ac:dyDescent="0.25">
      <c r="A15" s="1" t="s">
        <v>14</v>
      </c>
      <c r="B15" s="2">
        <v>7000</v>
      </c>
      <c r="C15" s="2">
        <v>10.56</v>
      </c>
      <c r="D15" s="2">
        <v>1280.9100000000001</v>
      </c>
      <c r="E15" s="2">
        <f t="shared" si="0"/>
        <v>-5719.09</v>
      </c>
    </row>
    <row r="16" spans="1:5" x14ac:dyDescent="0.25">
      <c r="A16" s="1" t="s">
        <v>15</v>
      </c>
      <c r="B16" s="2">
        <v>6000</v>
      </c>
      <c r="C16" s="2">
        <v>0</v>
      </c>
      <c r="D16" s="2">
        <v>2995.36</v>
      </c>
      <c r="E16" s="2">
        <f t="shared" si="0"/>
        <v>-3004.64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6782.51</v>
      </c>
      <c r="E17" s="2">
        <f t="shared" si="0"/>
        <v>2782.51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650</v>
      </c>
      <c r="E21" s="2">
        <f t="shared" si="0"/>
        <v>-1350</v>
      </c>
    </row>
    <row r="22" spans="1:5" x14ac:dyDescent="0.25">
      <c r="A22" s="1" t="s">
        <v>82</v>
      </c>
      <c r="B22" s="2">
        <v>0</v>
      </c>
      <c r="C22" s="2">
        <v>2908</v>
      </c>
      <c r="D22" s="2">
        <v>3208</v>
      </c>
      <c r="E22" s="2">
        <f t="shared" si="0"/>
        <v>3208</v>
      </c>
    </row>
    <row r="23" spans="1:5" x14ac:dyDescent="0.25">
      <c r="A23" s="1" t="s">
        <v>83</v>
      </c>
      <c r="B23" s="2">
        <v>0</v>
      </c>
      <c r="C23" s="2">
        <v>0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1125</v>
      </c>
      <c r="D25" s="2">
        <v>1125</v>
      </c>
      <c r="E25" s="2">
        <f t="shared" si="0"/>
        <v>-875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>
        <v>5868.51</v>
      </c>
      <c r="D28" s="2">
        <v>5868.51</v>
      </c>
      <c r="E28" s="2">
        <f t="shared" si="0"/>
        <v>2868.51</v>
      </c>
    </row>
    <row r="29" spans="1:5" x14ac:dyDescent="0.25">
      <c r="A29" s="1" t="s">
        <v>25</v>
      </c>
      <c r="B29" s="2">
        <v>0</v>
      </c>
      <c r="C29" s="2">
        <v>0</v>
      </c>
      <c r="D29" s="2"/>
      <c r="E29" s="2">
        <f t="shared" si="0"/>
        <v>0</v>
      </c>
    </row>
    <row r="30" spans="1:5" x14ac:dyDescent="0.25">
      <c r="A30" s="1" t="s">
        <v>120</v>
      </c>
      <c r="B30" s="2">
        <v>1500</v>
      </c>
      <c r="C30" s="2">
        <v>0</v>
      </c>
      <c r="D30" s="2">
        <v>86.7</v>
      </c>
      <c r="E30" s="2">
        <f t="shared" si="0"/>
        <v>-1413.3</v>
      </c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>
        <v>0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>
        <v>0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>
        <v>0</v>
      </c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>
        <v>792.65</v>
      </c>
      <c r="D37" s="2">
        <v>792.65</v>
      </c>
      <c r="E37" s="2">
        <f t="shared" si="0"/>
        <v>-707.35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>
        <v>0</v>
      </c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>
        <v>0</v>
      </c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>
        <v>0</v>
      </c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0</v>
      </c>
      <c r="D42" s="2">
        <v>6487.6</v>
      </c>
      <c r="E42" s="2">
        <f t="shared" si="0"/>
        <v>3987.6000000000004</v>
      </c>
    </row>
    <row r="43" spans="1:5" x14ac:dyDescent="0.25">
      <c r="A43" s="1" t="s">
        <v>38</v>
      </c>
      <c r="B43" s="2">
        <v>0</v>
      </c>
      <c r="C43" s="2">
        <v>0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>
        <v>0</v>
      </c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 t="s">
        <v>96</v>
      </c>
      <c r="B46" s="2"/>
      <c r="C46" s="2">
        <v>0</v>
      </c>
      <c r="D46" s="2">
        <v>1535</v>
      </c>
      <c r="E46" s="2"/>
    </row>
    <row r="47" spans="1:5" x14ac:dyDescent="0.25">
      <c r="A47" s="3" t="s">
        <v>40</v>
      </c>
      <c r="B47" s="4">
        <f>SUM(B8:B44)</f>
        <v>77877.81</v>
      </c>
      <c r="C47" s="4">
        <f>SUM(C8:C46)</f>
        <v>10913.32</v>
      </c>
      <c r="D47" s="4">
        <f>SUM(D8:D46)</f>
        <v>40836.120000000003</v>
      </c>
      <c r="E47" s="4">
        <f t="shared" si="0"/>
        <v>-37041.689999999995</v>
      </c>
    </row>
    <row r="48" spans="1:5" x14ac:dyDescent="0.25">
      <c r="A48" s="1"/>
      <c r="B48" s="2"/>
      <c r="C48" s="2"/>
      <c r="D48" s="2"/>
      <c r="E48" s="1"/>
    </row>
    <row r="49" spans="1:5" x14ac:dyDescent="0.25">
      <c r="A49" s="3" t="s">
        <v>41</v>
      </c>
      <c r="B49" s="2"/>
      <c r="C49" s="2"/>
      <c r="D49" s="2"/>
      <c r="E49" s="1"/>
    </row>
    <row r="50" spans="1:5" x14ac:dyDescent="0.25">
      <c r="A50" s="3"/>
      <c r="B50" s="2"/>
      <c r="C50" s="2"/>
      <c r="D50" s="2"/>
      <c r="E50" s="1"/>
    </row>
    <row r="51" spans="1:5" x14ac:dyDescent="0.25">
      <c r="A51" s="3" t="s">
        <v>2</v>
      </c>
      <c r="B51" s="4" t="s">
        <v>3</v>
      </c>
      <c r="C51" s="4" t="s">
        <v>4</v>
      </c>
      <c r="D51" s="4" t="s">
        <v>5</v>
      </c>
      <c r="E51" s="4" t="s">
        <v>6</v>
      </c>
    </row>
    <row r="52" spans="1:5" x14ac:dyDescent="0.25">
      <c r="A52" s="1" t="s">
        <v>42</v>
      </c>
      <c r="B52" s="2">
        <v>500</v>
      </c>
      <c r="C52" s="2">
        <v>0</v>
      </c>
      <c r="D52" s="2">
        <v>169.91</v>
      </c>
      <c r="E52" s="2">
        <f t="shared" si="0"/>
        <v>-330.09000000000003</v>
      </c>
    </row>
    <row r="53" spans="1:5" x14ac:dyDescent="0.25">
      <c r="A53" s="1" t="s">
        <v>80</v>
      </c>
      <c r="B53" s="2">
        <v>500</v>
      </c>
      <c r="C53" s="2">
        <v>0</v>
      </c>
      <c r="D53" s="2">
        <v>0</v>
      </c>
      <c r="E53" s="2">
        <f t="shared" si="0"/>
        <v>-500</v>
      </c>
    </row>
    <row r="54" spans="1:5" x14ac:dyDescent="0.25">
      <c r="A54" s="1" t="s">
        <v>43</v>
      </c>
      <c r="B54" s="2">
        <v>100</v>
      </c>
      <c r="C54" s="2">
        <v>0</v>
      </c>
      <c r="D54" s="2">
        <v>0</v>
      </c>
      <c r="E54" s="2">
        <f t="shared" si="0"/>
        <v>-100</v>
      </c>
    </row>
    <row r="55" spans="1:5" x14ac:dyDescent="0.25">
      <c r="A55" s="1" t="s">
        <v>44</v>
      </c>
      <c r="B55" s="2">
        <v>1500</v>
      </c>
      <c r="C55" s="2">
        <v>0</v>
      </c>
      <c r="D55" s="2">
        <v>850</v>
      </c>
      <c r="E55" s="2">
        <f t="shared" si="0"/>
        <v>-650</v>
      </c>
    </row>
    <row r="56" spans="1:5" x14ac:dyDescent="0.25">
      <c r="A56" s="1" t="s">
        <v>45</v>
      </c>
      <c r="B56" s="2">
        <v>11946.81</v>
      </c>
      <c r="C56" s="2">
        <v>0</v>
      </c>
      <c r="D56" s="2">
        <v>0</v>
      </c>
      <c r="E56" s="2">
        <f t="shared" si="0"/>
        <v>-11946.81</v>
      </c>
    </row>
    <row r="57" spans="1:5" x14ac:dyDescent="0.25">
      <c r="A57" s="1" t="s">
        <v>46</v>
      </c>
      <c r="B57" s="2">
        <v>500</v>
      </c>
      <c r="C57" s="2">
        <v>0</v>
      </c>
      <c r="D57" s="2">
        <v>0</v>
      </c>
      <c r="E57" s="2">
        <f t="shared" si="0"/>
        <v>-500</v>
      </c>
    </row>
    <row r="58" spans="1:5" x14ac:dyDescent="0.25">
      <c r="A58" s="1" t="s">
        <v>47</v>
      </c>
      <c r="B58" s="2">
        <v>6000</v>
      </c>
      <c r="C58" s="2">
        <v>1710.23</v>
      </c>
      <c r="D58" s="2">
        <v>1982.09</v>
      </c>
      <c r="E58" s="2">
        <f t="shared" si="0"/>
        <v>-4017.91</v>
      </c>
    </row>
    <row r="59" spans="1:5" x14ac:dyDescent="0.25">
      <c r="A59" s="1" t="s">
        <v>99</v>
      </c>
      <c r="B59" s="2">
        <v>500</v>
      </c>
      <c r="C59" s="2">
        <v>0</v>
      </c>
      <c r="D59" s="2">
        <v>358.1</v>
      </c>
      <c r="E59" s="2">
        <f t="shared" si="0"/>
        <v>-141.89999999999998</v>
      </c>
    </row>
    <row r="60" spans="1:5" x14ac:dyDescent="0.25">
      <c r="A60" s="1" t="s">
        <v>49</v>
      </c>
      <c r="B60" s="2">
        <v>450</v>
      </c>
      <c r="C60" s="2">
        <v>322</v>
      </c>
      <c r="D60" s="2">
        <v>322</v>
      </c>
      <c r="E60" s="2">
        <f t="shared" si="0"/>
        <v>-128</v>
      </c>
    </row>
    <row r="61" spans="1:5" x14ac:dyDescent="0.25">
      <c r="A61" s="1" t="s">
        <v>50</v>
      </c>
      <c r="B61" s="2">
        <v>2500</v>
      </c>
      <c r="C61" s="2">
        <v>281</v>
      </c>
      <c r="D61" s="2">
        <v>2404.29</v>
      </c>
      <c r="E61" s="2">
        <f t="shared" si="0"/>
        <v>-95.710000000000036</v>
      </c>
    </row>
    <row r="62" spans="1:5" x14ac:dyDescent="0.25">
      <c r="A62" s="1" t="s">
        <v>51</v>
      </c>
      <c r="B62" s="2">
        <v>4000</v>
      </c>
      <c r="C62" s="2">
        <v>276.04000000000002</v>
      </c>
      <c r="D62" s="2">
        <v>8412.42</v>
      </c>
      <c r="E62" s="2">
        <f t="shared" si="0"/>
        <v>4412.42</v>
      </c>
    </row>
    <row r="63" spans="1:5" x14ac:dyDescent="0.25">
      <c r="A63" s="1" t="s">
        <v>52</v>
      </c>
      <c r="B63" s="2">
        <v>4000</v>
      </c>
      <c r="C63" s="2">
        <v>2200</v>
      </c>
      <c r="D63" s="2">
        <v>2558.02</v>
      </c>
      <c r="E63" s="2">
        <f t="shared" si="0"/>
        <v>-1441.98</v>
      </c>
    </row>
    <row r="64" spans="1:5" x14ac:dyDescent="0.25">
      <c r="A64" s="1" t="s">
        <v>81</v>
      </c>
      <c r="B64" s="2">
        <v>500</v>
      </c>
      <c r="C64" s="2">
        <v>0</v>
      </c>
      <c r="D64" s="2">
        <v>444.6</v>
      </c>
      <c r="E64" s="2">
        <f t="shared" si="0"/>
        <v>-55.399999999999977</v>
      </c>
    </row>
    <row r="65" spans="1:5" x14ac:dyDescent="0.25">
      <c r="A65" s="1" t="s">
        <v>88</v>
      </c>
      <c r="B65" s="2">
        <v>500</v>
      </c>
      <c r="C65" s="2">
        <v>0</v>
      </c>
      <c r="D65" s="2">
        <v>487.74</v>
      </c>
      <c r="E65" s="2">
        <f t="shared" si="0"/>
        <v>-12.259999999999991</v>
      </c>
    </row>
    <row r="66" spans="1:5" x14ac:dyDescent="0.25">
      <c r="A66" s="1" t="s">
        <v>98</v>
      </c>
      <c r="B66" s="2">
        <v>1500</v>
      </c>
      <c r="C66" s="2">
        <v>200</v>
      </c>
      <c r="D66" s="2">
        <v>800</v>
      </c>
      <c r="E66" s="2">
        <f t="shared" si="0"/>
        <v>-700</v>
      </c>
    </row>
    <row r="67" spans="1:5" x14ac:dyDescent="0.25">
      <c r="A67" s="1" t="s">
        <v>54</v>
      </c>
      <c r="B67" s="2">
        <v>5000</v>
      </c>
      <c r="C67" s="2">
        <v>0</v>
      </c>
      <c r="D67" s="2">
        <v>4323.41</v>
      </c>
      <c r="E67" s="2">
        <f t="shared" si="0"/>
        <v>-676.59000000000015</v>
      </c>
    </row>
    <row r="68" spans="1:5" x14ac:dyDescent="0.25">
      <c r="A68" s="3" t="s">
        <v>14</v>
      </c>
      <c r="B68" s="2"/>
      <c r="C68" s="2"/>
      <c r="D68" s="2"/>
      <c r="E68" s="2"/>
    </row>
    <row r="69" spans="1:5" x14ac:dyDescent="0.25">
      <c r="A69" s="1" t="s">
        <v>55</v>
      </c>
      <c r="B69" s="2">
        <v>1500</v>
      </c>
      <c r="C69" s="2">
        <v>0</v>
      </c>
      <c r="D69" s="2">
        <v>1699.32</v>
      </c>
      <c r="E69" s="2">
        <f t="shared" ref="E69:E73" si="1">SUM(D69-B69)</f>
        <v>199.31999999999994</v>
      </c>
    </row>
    <row r="70" spans="1:5" x14ac:dyDescent="0.25">
      <c r="A70" s="1" t="s">
        <v>56</v>
      </c>
      <c r="B70" s="2">
        <v>2500</v>
      </c>
      <c r="C70" s="2">
        <v>0</v>
      </c>
      <c r="D70" s="2">
        <v>2766.56</v>
      </c>
      <c r="E70" s="2">
        <f t="shared" si="1"/>
        <v>266.55999999999995</v>
      </c>
    </row>
    <row r="71" spans="1:5" x14ac:dyDescent="0.25">
      <c r="A71" s="1" t="s">
        <v>57</v>
      </c>
      <c r="B71" s="2">
        <v>2500</v>
      </c>
      <c r="C71" s="2">
        <v>0</v>
      </c>
      <c r="D71" s="2">
        <v>1763.96</v>
      </c>
      <c r="E71" s="2">
        <f t="shared" si="1"/>
        <v>-736.04</v>
      </c>
    </row>
    <row r="72" spans="1:5" x14ac:dyDescent="0.25">
      <c r="A72" s="1" t="s">
        <v>58</v>
      </c>
      <c r="B72" s="2">
        <v>1000</v>
      </c>
      <c r="C72" s="2">
        <v>0</v>
      </c>
      <c r="D72" s="2">
        <v>2405.75</v>
      </c>
      <c r="E72" s="2">
        <f t="shared" si="1"/>
        <v>1405.75</v>
      </c>
    </row>
    <row r="73" spans="1:5" x14ac:dyDescent="0.25">
      <c r="A73" s="1" t="s">
        <v>85</v>
      </c>
      <c r="B73" s="2">
        <v>500</v>
      </c>
      <c r="C73" s="2">
        <v>0</v>
      </c>
      <c r="D73" s="2">
        <v>225</v>
      </c>
      <c r="E73" s="2">
        <f t="shared" si="1"/>
        <v>-275</v>
      </c>
    </row>
    <row r="74" spans="1:5" x14ac:dyDescent="0.25">
      <c r="A74" s="1" t="s">
        <v>59</v>
      </c>
      <c r="B74" s="2">
        <v>500</v>
      </c>
      <c r="C74" s="2">
        <v>0</v>
      </c>
      <c r="D74" s="2">
        <v>166</v>
      </c>
      <c r="E74" s="2">
        <f t="shared" si="0"/>
        <v>-334</v>
      </c>
    </row>
    <row r="75" spans="1:5" x14ac:dyDescent="0.25">
      <c r="A75" s="1" t="s">
        <v>60</v>
      </c>
      <c r="B75" s="2">
        <v>256</v>
      </c>
      <c r="C75" s="2">
        <v>26.65</v>
      </c>
      <c r="D75" s="2">
        <v>197.21</v>
      </c>
      <c r="E75" s="2">
        <f>SUM(D75-B75)</f>
        <v>-58.789999999999992</v>
      </c>
    </row>
    <row r="76" spans="1:5" x14ac:dyDescent="0.25">
      <c r="A76" s="3" t="s">
        <v>61</v>
      </c>
      <c r="B76" s="2" t="s">
        <v>8</v>
      </c>
      <c r="C76" s="2" t="s">
        <v>8</v>
      </c>
      <c r="D76" s="2" t="s">
        <v>8</v>
      </c>
      <c r="E76" s="1"/>
    </row>
    <row r="77" spans="1:5" x14ac:dyDescent="0.25">
      <c r="A77" s="1" t="s">
        <v>23</v>
      </c>
      <c r="B77" s="2">
        <v>2000</v>
      </c>
      <c r="C77" s="2">
        <v>0</v>
      </c>
      <c r="D77" s="2">
        <v>1772</v>
      </c>
      <c r="E77" s="2">
        <f t="shared" ref="E77:E78" si="2">SUM(D77-B77)</f>
        <v>-228</v>
      </c>
    </row>
    <row r="78" spans="1:5" x14ac:dyDescent="0.25">
      <c r="A78" s="1" t="s">
        <v>62</v>
      </c>
      <c r="B78" s="2">
        <v>250</v>
      </c>
      <c r="C78" s="2">
        <v>0</v>
      </c>
      <c r="D78" s="2">
        <v>0</v>
      </c>
      <c r="E78" s="2">
        <f t="shared" si="2"/>
        <v>-250</v>
      </c>
    </row>
    <row r="79" spans="1:5" x14ac:dyDescent="0.25">
      <c r="A79" s="1" t="s">
        <v>24</v>
      </c>
      <c r="B79" s="2">
        <v>2500</v>
      </c>
      <c r="C79" s="2">
        <v>4033.5</v>
      </c>
      <c r="D79" s="2">
        <v>4033.5</v>
      </c>
      <c r="E79" s="2">
        <f t="shared" si="0"/>
        <v>1533.5</v>
      </c>
    </row>
    <row r="80" spans="1:5" x14ac:dyDescent="0.25">
      <c r="A80" s="3" t="s">
        <v>63</v>
      </c>
      <c r="B80" s="2"/>
      <c r="C80" s="2"/>
      <c r="D80" s="2"/>
      <c r="E80" s="2"/>
    </row>
    <row r="81" spans="1:5" x14ac:dyDescent="0.25">
      <c r="A81" s="1" t="s">
        <v>28</v>
      </c>
      <c r="B81" s="2">
        <v>750</v>
      </c>
      <c r="C81" s="2">
        <v>0</v>
      </c>
      <c r="D81" s="2">
        <v>0</v>
      </c>
      <c r="E81" s="2">
        <f t="shared" si="0"/>
        <v>-750</v>
      </c>
    </row>
    <row r="82" spans="1:5" x14ac:dyDescent="0.25">
      <c r="A82" s="1" t="s">
        <v>29</v>
      </c>
      <c r="B82" s="2">
        <v>2000</v>
      </c>
      <c r="C82" s="2">
        <v>0</v>
      </c>
      <c r="D82" s="2">
        <v>1441</v>
      </c>
      <c r="E82" s="2">
        <f t="shared" si="0"/>
        <v>-559</v>
      </c>
    </row>
    <row r="83" spans="1:5" x14ac:dyDescent="0.25">
      <c r="A83" s="1" t="s">
        <v>100</v>
      </c>
      <c r="B83" s="2">
        <v>5300</v>
      </c>
      <c r="C83" s="2">
        <v>754.11</v>
      </c>
      <c r="D83" s="2">
        <v>4675.09</v>
      </c>
      <c r="E83" s="2">
        <f t="shared" si="0"/>
        <v>-624.90999999999985</v>
      </c>
    </row>
    <row r="84" spans="1:5" x14ac:dyDescent="0.25">
      <c r="A84" s="3" t="s">
        <v>64</v>
      </c>
      <c r="B84" s="2"/>
      <c r="C84" s="2" t="s">
        <v>8</v>
      </c>
      <c r="D84" s="2"/>
      <c r="E84" s="2">
        <f t="shared" si="0"/>
        <v>0</v>
      </c>
    </row>
    <row r="85" spans="1:5" x14ac:dyDescent="0.25">
      <c r="A85" s="1" t="s">
        <v>65</v>
      </c>
      <c r="B85" s="2">
        <v>5500</v>
      </c>
      <c r="C85" s="2">
        <v>2772.67</v>
      </c>
      <c r="D85" s="2">
        <v>3687.5</v>
      </c>
      <c r="E85" s="2">
        <f t="shared" si="0"/>
        <v>-1812.5</v>
      </c>
    </row>
    <row r="86" spans="1:5" x14ac:dyDescent="0.25">
      <c r="A86" s="1" t="s">
        <v>66</v>
      </c>
      <c r="B86" s="2">
        <v>500</v>
      </c>
      <c r="C86" s="2">
        <v>0</v>
      </c>
      <c r="D86" s="2">
        <v>0</v>
      </c>
      <c r="E86" s="2">
        <f t="shared" si="0"/>
        <v>-500</v>
      </c>
    </row>
    <row r="87" spans="1:5" x14ac:dyDescent="0.25">
      <c r="A87" s="1" t="s">
        <v>67</v>
      </c>
      <c r="B87" s="2">
        <v>500</v>
      </c>
      <c r="C87" s="2">
        <v>0</v>
      </c>
      <c r="D87" s="2">
        <v>0</v>
      </c>
      <c r="E87" s="2">
        <f t="shared" si="0"/>
        <v>-500</v>
      </c>
    </row>
    <row r="88" spans="1:5" x14ac:dyDescent="0.25">
      <c r="A88" s="3" t="s">
        <v>68</v>
      </c>
      <c r="B88" s="1"/>
      <c r="C88" s="1"/>
      <c r="D88" s="1"/>
      <c r="E88" s="2">
        <f t="shared" si="0"/>
        <v>0</v>
      </c>
    </row>
    <row r="89" spans="1:5" x14ac:dyDescent="0.25">
      <c r="A89" s="1" t="s">
        <v>69</v>
      </c>
      <c r="B89" s="2">
        <v>300</v>
      </c>
      <c r="C89" s="2">
        <v>0</v>
      </c>
      <c r="D89" s="2">
        <v>0</v>
      </c>
      <c r="E89" s="2">
        <f t="shared" si="0"/>
        <v>-300</v>
      </c>
    </row>
    <row r="90" spans="1:5" x14ac:dyDescent="0.25">
      <c r="A90" s="1" t="s">
        <v>70</v>
      </c>
      <c r="B90" s="6">
        <v>4500</v>
      </c>
      <c r="C90" s="6">
        <v>0</v>
      </c>
      <c r="D90" s="6">
        <v>2000</v>
      </c>
      <c r="E90" s="2">
        <f t="shared" si="0"/>
        <v>-2500</v>
      </c>
    </row>
    <row r="91" spans="1:5" x14ac:dyDescent="0.25">
      <c r="A91" s="1" t="s">
        <v>71</v>
      </c>
      <c r="B91" s="6">
        <v>500</v>
      </c>
      <c r="C91" s="6">
        <v>0</v>
      </c>
      <c r="D91" s="6">
        <v>0</v>
      </c>
      <c r="E91" s="2">
        <f t="shared" si="0"/>
        <v>-500</v>
      </c>
    </row>
    <row r="92" spans="1:5" x14ac:dyDescent="0.25">
      <c r="A92" s="1" t="s">
        <v>72</v>
      </c>
      <c r="B92" s="6">
        <v>2000</v>
      </c>
      <c r="C92" s="6">
        <v>450</v>
      </c>
      <c r="D92" s="6">
        <v>450</v>
      </c>
      <c r="E92" s="2">
        <f t="shared" si="0"/>
        <v>-1550</v>
      </c>
    </row>
    <row r="93" spans="1:5" x14ac:dyDescent="0.25">
      <c r="A93" s="1" t="s">
        <v>86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73</v>
      </c>
      <c r="B94" s="2">
        <v>250</v>
      </c>
      <c r="C94" s="2">
        <v>0</v>
      </c>
      <c r="D94" s="2">
        <v>0</v>
      </c>
      <c r="E94" s="2">
        <f t="shared" si="0"/>
        <v>-250</v>
      </c>
    </row>
    <row r="95" spans="1:5" x14ac:dyDescent="0.25">
      <c r="A95" s="1" t="s">
        <v>74</v>
      </c>
      <c r="B95" s="2">
        <v>175</v>
      </c>
      <c r="C95" s="2">
        <v>28</v>
      </c>
      <c r="D95" s="2">
        <v>195</v>
      </c>
      <c r="E95" s="2">
        <f>SUM(D95-B95)</f>
        <v>20</v>
      </c>
    </row>
    <row r="96" spans="1:5" x14ac:dyDescent="0.25">
      <c r="A96" s="1" t="s">
        <v>75</v>
      </c>
      <c r="B96" s="2">
        <v>500</v>
      </c>
      <c r="C96" s="2">
        <v>0</v>
      </c>
      <c r="D96" s="2">
        <v>0</v>
      </c>
      <c r="E96" s="2">
        <f t="shared" ref="E96:E98" si="3">SUM(D96-B96)</f>
        <v>-500</v>
      </c>
    </row>
    <row r="97" spans="1:5" x14ac:dyDescent="0.25">
      <c r="A97" s="1" t="s">
        <v>76</v>
      </c>
      <c r="B97" s="2">
        <v>500</v>
      </c>
      <c r="C97" s="2">
        <v>0</v>
      </c>
      <c r="D97" s="2">
        <v>266.33999999999997</v>
      </c>
      <c r="E97" s="2">
        <f t="shared" si="3"/>
        <v>-233.66000000000003</v>
      </c>
    </row>
    <row r="98" spans="1:5" x14ac:dyDescent="0.25">
      <c r="A98" s="1" t="s">
        <v>90</v>
      </c>
      <c r="B98" s="2">
        <v>600</v>
      </c>
      <c r="C98" s="2">
        <v>0</v>
      </c>
      <c r="D98" s="2">
        <v>231.99</v>
      </c>
      <c r="E98" s="2">
        <f t="shared" si="3"/>
        <v>-368.01</v>
      </c>
    </row>
    <row r="99" spans="1:5" x14ac:dyDescent="0.25">
      <c r="A99" s="1"/>
      <c r="B99" s="2"/>
      <c r="C99" s="2">
        <v>0</v>
      </c>
      <c r="D99" s="2">
        <v>1535</v>
      </c>
      <c r="E99" s="2"/>
    </row>
    <row r="100" spans="1:5" x14ac:dyDescent="0.25">
      <c r="A100" s="3" t="s">
        <v>77</v>
      </c>
      <c r="B100" s="4">
        <f>SUM(B52:B98)</f>
        <v>77877.81</v>
      </c>
      <c r="C100" s="4">
        <f>SUM(C52:C99)</f>
        <v>13054.2</v>
      </c>
      <c r="D100" s="4">
        <f>SUM(D52:D99)</f>
        <v>52623.799999999996</v>
      </c>
      <c r="E100" s="4">
        <f>SUM(B100-D100)</f>
        <v>25254.010000000002</v>
      </c>
    </row>
    <row r="103" spans="1:5" x14ac:dyDescent="0.25">
      <c r="D103" s="7" t="s">
        <v>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57F24-2431-4935-BB5F-60409C235AB5}">
  <dimension ref="A1:E103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124</v>
      </c>
      <c r="B3" s="2"/>
      <c r="C3" s="2"/>
      <c r="D3" s="2"/>
      <c r="E3" s="2"/>
    </row>
    <row r="4" spans="1:5" x14ac:dyDescent="0.25">
      <c r="A4" s="1" t="s">
        <v>8</v>
      </c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4" si="0">SUM(D9-B9)</f>
        <v>-1000</v>
      </c>
    </row>
    <row r="10" spans="1:5" x14ac:dyDescent="0.25">
      <c r="A10" s="1" t="s">
        <v>10</v>
      </c>
      <c r="B10" s="2">
        <v>10000</v>
      </c>
      <c r="C10" s="2">
        <v>7468.68</v>
      </c>
      <c r="D10" s="2">
        <v>7557.28</v>
      </c>
      <c r="E10" s="2">
        <f t="shared" si="0"/>
        <v>-2442.7200000000003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6109.55</v>
      </c>
      <c r="E14" s="2">
        <f t="shared" si="0"/>
        <v>1609.5500000000002</v>
      </c>
    </row>
    <row r="15" spans="1:5" x14ac:dyDescent="0.25">
      <c r="A15" s="1" t="s">
        <v>14</v>
      </c>
      <c r="B15" s="2">
        <v>7000</v>
      </c>
      <c r="C15" s="2">
        <v>15.14</v>
      </c>
      <c r="D15" s="2">
        <v>1296.05</v>
      </c>
      <c r="E15" s="2">
        <f t="shared" si="0"/>
        <v>-5703.95</v>
      </c>
    </row>
    <row r="16" spans="1:5" x14ac:dyDescent="0.25">
      <c r="A16" s="1" t="s">
        <v>15</v>
      </c>
      <c r="B16" s="2">
        <v>6000</v>
      </c>
      <c r="C16" s="2">
        <v>0</v>
      </c>
      <c r="D16" s="2">
        <v>2995.36</v>
      </c>
      <c r="E16" s="2">
        <f t="shared" si="0"/>
        <v>-3004.64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6782.51</v>
      </c>
      <c r="E17" s="2">
        <f t="shared" si="0"/>
        <v>2782.51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650</v>
      </c>
      <c r="E21" s="2">
        <f t="shared" si="0"/>
        <v>-1350</v>
      </c>
    </row>
    <row r="22" spans="1:5" x14ac:dyDescent="0.25">
      <c r="A22" s="1" t="s">
        <v>82</v>
      </c>
      <c r="B22" s="2">
        <v>0</v>
      </c>
      <c r="C22" s="2">
        <v>5700</v>
      </c>
      <c r="D22" s="2">
        <v>8908</v>
      </c>
      <c r="E22" s="2">
        <f t="shared" si="0"/>
        <v>8908</v>
      </c>
    </row>
    <row r="23" spans="1:5" x14ac:dyDescent="0.25">
      <c r="A23" s="1" t="s">
        <v>83</v>
      </c>
      <c r="B23" s="2">
        <v>0</v>
      </c>
      <c r="C23" s="2">
        <v>0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1125</v>
      </c>
      <c r="E25" s="2">
        <f t="shared" si="0"/>
        <v>-875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>
        <v>0</v>
      </c>
      <c r="D28" s="2">
        <v>5868.51</v>
      </c>
      <c r="E28" s="2">
        <f t="shared" si="0"/>
        <v>2868.51</v>
      </c>
    </row>
    <row r="29" spans="1:5" x14ac:dyDescent="0.25">
      <c r="A29" s="1" t="s">
        <v>25</v>
      </c>
      <c r="B29" s="2">
        <v>0</v>
      </c>
      <c r="C29" s="2">
        <v>0</v>
      </c>
      <c r="D29" s="2"/>
      <c r="E29" s="2">
        <f t="shared" si="0"/>
        <v>0</v>
      </c>
    </row>
    <row r="30" spans="1:5" x14ac:dyDescent="0.25">
      <c r="A30" s="1" t="s">
        <v>119</v>
      </c>
      <c r="B30" s="2">
        <v>1500</v>
      </c>
      <c r="C30" s="2">
        <v>1280</v>
      </c>
      <c r="D30" s="2">
        <v>1366.7</v>
      </c>
      <c r="E30" s="2">
        <f t="shared" si="0"/>
        <v>-133.29999999999995</v>
      </c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>
        <v>0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>
        <v>0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>
        <v>1520</v>
      </c>
      <c r="D34" s="2">
        <v>1520</v>
      </c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>
        <v>0</v>
      </c>
      <c r="D37" s="2">
        <v>792.65</v>
      </c>
      <c r="E37" s="2">
        <f t="shared" si="0"/>
        <v>-707.35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>
        <v>0</v>
      </c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>
        <v>0</v>
      </c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>
        <v>0</v>
      </c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0</v>
      </c>
      <c r="D42" s="2">
        <v>6487.6</v>
      </c>
      <c r="E42" s="2">
        <f t="shared" si="0"/>
        <v>3987.6000000000004</v>
      </c>
    </row>
    <row r="43" spans="1:5" x14ac:dyDescent="0.25">
      <c r="A43" s="1" t="s">
        <v>38</v>
      </c>
      <c r="B43" s="2">
        <v>0</v>
      </c>
      <c r="C43" s="2">
        <v>0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>
        <v>0</v>
      </c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 t="s">
        <v>96</v>
      </c>
      <c r="B46" s="2"/>
      <c r="C46" s="2">
        <v>0</v>
      </c>
      <c r="D46" s="2">
        <v>1535</v>
      </c>
      <c r="E46" s="2"/>
    </row>
    <row r="47" spans="1:5" x14ac:dyDescent="0.25">
      <c r="A47" s="3" t="s">
        <v>40</v>
      </c>
      <c r="B47" s="4">
        <f>SUM(B8:B44)</f>
        <v>77877.81</v>
      </c>
      <c r="C47" s="4">
        <f>SUM(C8:C46)</f>
        <v>15983.82</v>
      </c>
      <c r="D47" s="4">
        <f>SUM(D8:D46)</f>
        <v>56819.94</v>
      </c>
      <c r="E47" s="4">
        <f t="shared" si="0"/>
        <v>-21057.869999999995</v>
      </c>
    </row>
    <row r="48" spans="1:5" x14ac:dyDescent="0.25">
      <c r="A48" s="1"/>
      <c r="B48" s="2"/>
      <c r="C48" s="2"/>
      <c r="D48" s="2"/>
      <c r="E48" s="1"/>
    </row>
    <row r="49" spans="1:5" x14ac:dyDescent="0.25">
      <c r="A49" s="3" t="s">
        <v>41</v>
      </c>
      <c r="B49" s="2"/>
      <c r="C49" s="2"/>
      <c r="D49" s="2"/>
      <c r="E49" s="1"/>
    </row>
    <row r="50" spans="1:5" x14ac:dyDescent="0.25">
      <c r="A50" s="3"/>
      <c r="B50" s="2"/>
      <c r="C50" s="2"/>
      <c r="D50" s="2"/>
      <c r="E50" s="1"/>
    </row>
    <row r="51" spans="1:5" x14ac:dyDescent="0.25">
      <c r="A51" s="3" t="s">
        <v>2</v>
      </c>
      <c r="B51" s="4" t="s">
        <v>3</v>
      </c>
      <c r="C51" s="4" t="s">
        <v>4</v>
      </c>
      <c r="D51" s="4" t="s">
        <v>5</v>
      </c>
      <c r="E51" s="4" t="s">
        <v>6</v>
      </c>
    </row>
    <row r="52" spans="1:5" x14ac:dyDescent="0.25">
      <c r="A52" s="1" t="s">
        <v>42</v>
      </c>
      <c r="B52" s="2">
        <v>500</v>
      </c>
      <c r="C52" s="2">
        <v>265.86</v>
      </c>
      <c r="D52" s="2">
        <v>435.77</v>
      </c>
      <c r="E52" s="2">
        <f t="shared" si="0"/>
        <v>-64.230000000000018</v>
      </c>
    </row>
    <row r="53" spans="1:5" x14ac:dyDescent="0.25">
      <c r="A53" s="1" t="s">
        <v>80</v>
      </c>
      <c r="B53" s="2">
        <v>500</v>
      </c>
      <c r="C53" s="2">
        <v>0</v>
      </c>
      <c r="D53" s="2">
        <v>0</v>
      </c>
      <c r="E53" s="2">
        <f t="shared" si="0"/>
        <v>-500</v>
      </c>
    </row>
    <row r="54" spans="1:5" x14ac:dyDescent="0.25">
      <c r="A54" s="1" t="s">
        <v>43</v>
      </c>
      <c r="B54" s="2">
        <v>100</v>
      </c>
      <c r="C54" s="2">
        <v>10.5</v>
      </c>
      <c r="D54" s="2">
        <v>10.5</v>
      </c>
      <c r="E54" s="2">
        <f t="shared" si="0"/>
        <v>-89.5</v>
      </c>
    </row>
    <row r="55" spans="1:5" x14ac:dyDescent="0.25">
      <c r="A55" s="1" t="s">
        <v>44</v>
      </c>
      <c r="B55" s="2">
        <v>1500</v>
      </c>
      <c r="C55" s="2">
        <v>452.5</v>
      </c>
      <c r="D55" s="2">
        <v>1302.5</v>
      </c>
      <c r="E55" s="2">
        <f t="shared" si="0"/>
        <v>-197.5</v>
      </c>
    </row>
    <row r="56" spans="1:5" x14ac:dyDescent="0.25">
      <c r="A56" s="1" t="s">
        <v>45</v>
      </c>
      <c r="B56" s="2">
        <v>11946.81</v>
      </c>
      <c r="C56" s="2">
        <v>0</v>
      </c>
      <c r="D56" s="2">
        <v>0</v>
      </c>
      <c r="E56" s="2">
        <f t="shared" si="0"/>
        <v>-11946.81</v>
      </c>
    </row>
    <row r="57" spans="1:5" x14ac:dyDescent="0.25">
      <c r="A57" s="1" t="s">
        <v>46</v>
      </c>
      <c r="B57" s="2">
        <v>500</v>
      </c>
      <c r="C57" s="2">
        <v>0</v>
      </c>
      <c r="D57" s="2">
        <v>0</v>
      </c>
      <c r="E57" s="2">
        <f t="shared" si="0"/>
        <v>-500</v>
      </c>
    </row>
    <row r="58" spans="1:5" x14ac:dyDescent="0.25">
      <c r="A58" s="1" t="s">
        <v>47</v>
      </c>
      <c r="B58" s="2">
        <v>6000</v>
      </c>
      <c r="C58" s="2">
        <v>2738.3</v>
      </c>
      <c r="D58" s="2">
        <v>4720.3900000000003</v>
      </c>
      <c r="E58" s="2">
        <f t="shared" si="0"/>
        <v>-1279.6099999999997</v>
      </c>
    </row>
    <row r="59" spans="1:5" x14ac:dyDescent="0.25">
      <c r="A59" s="1" t="s">
        <v>99</v>
      </c>
      <c r="B59" s="2">
        <v>500</v>
      </c>
      <c r="C59" s="2">
        <v>0</v>
      </c>
      <c r="D59" s="2">
        <v>358.1</v>
      </c>
      <c r="E59" s="2">
        <f t="shared" si="0"/>
        <v>-141.89999999999998</v>
      </c>
    </row>
    <row r="60" spans="1:5" x14ac:dyDescent="0.25">
      <c r="A60" s="1" t="s">
        <v>49</v>
      </c>
      <c r="B60" s="2">
        <v>450</v>
      </c>
      <c r="C60" s="2">
        <v>0</v>
      </c>
      <c r="D60" s="2">
        <v>322</v>
      </c>
      <c r="E60" s="2">
        <f t="shared" si="0"/>
        <v>-128</v>
      </c>
    </row>
    <row r="61" spans="1:5" x14ac:dyDescent="0.25">
      <c r="A61" s="1" t="s">
        <v>50</v>
      </c>
      <c r="B61" s="2">
        <v>2500</v>
      </c>
      <c r="C61" s="2">
        <v>0</v>
      </c>
      <c r="D61" s="2">
        <v>2404.29</v>
      </c>
      <c r="E61" s="2">
        <f t="shared" si="0"/>
        <v>-95.710000000000036</v>
      </c>
    </row>
    <row r="62" spans="1:5" x14ac:dyDescent="0.25">
      <c r="A62" s="1" t="s">
        <v>51</v>
      </c>
      <c r="B62" s="2">
        <v>4000</v>
      </c>
      <c r="C62" s="2">
        <v>0</v>
      </c>
      <c r="D62" s="2">
        <v>8412.42</v>
      </c>
      <c r="E62" s="2">
        <f t="shared" si="0"/>
        <v>4412.42</v>
      </c>
    </row>
    <row r="63" spans="1:5" x14ac:dyDescent="0.25">
      <c r="A63" s="1" t="s">
        <v>52</v>
      </c>
      <c r="B63" s="2">
        <v>4000</v>
      </c>
      <c r="C63" s="2">
        <v>0</v>
      </c>
      <c r="D63" s="2">
        <v>2558.02</v>
      </c>
      <c r="E63" s="2">
        <f t="shared" si="0"/>
        <v>-1441.98</v>
      </c>
    </row>
    <row r="64" spans="1:5" x14ac:dyDescent="0.25">
      <c r="A64" s="1" t="s">
        <v>81</v>
      </c>
      <c r="B64" s="2">
        <v>500</v>
      </c>
      <c r="C64" s="2">
        <v>0</v>
      </c>
      <c r="D64" s="2">
        <v>444.6</v>
      </c>
      <c r="E64" s="2">
        <f t="shared" si="0"/>
        <v>-55.399999999999977</v>
      </c>
    </row>
    <row r="65" spans="1:5" x14ac:dyDescent="0.25">
      <c r="A65" s="1" t="s">
        <v>88</v>
      </c>
      <c r="B65" s="2">
        <v>500</v>
      </c>
      <c r="C65" s="2">
        <v>0</v>
      </c>
      <c r="D65" s="2">
        <v>487.74</v>
      </c>
      <c r="E65" s="2">
        <f t="shared" si="0"/>
        <v>-12.259999999999991</v>
      </c>
    </row>
    <row r="66" spans="1:5" x14ac:dyDescent="0.25">
      <c r="A66" s="1" t="s">
        <v>98</v>
      </c>
      <c r="B66" s="2">
        <v>1500</v>
      </c>
      <c r="C66" s="2">
        <v>0</v>
      </c>
      <c r="D66" s="2">
        <v>800</v>
      </c>
      <c r="E66" s="2">
        <f t="shared" si="0"/>
        <v>-700</v>
      </c>
    </row>
    <row r="67" spans="1:5" x14ac:dyDescent="0.25">
      <c r="A67" s="1" t="s">
        <v>54</v>
      </c>
      <c r="B67" s="2">
        <v>5000</v>
      </c>
      <c r="C67" s="2">
        <v>0</v>
      </c>
      <c r="D67" s="2">
        <v>4323.41</v>
      </c>
      <c r="E67" s="2">
        <f t="shared" si="0"/>
        <v>-676.59000000000015</v>
      </c>
    </row>
    <row r="68" spans="1:5" x14ac:dyDescent="0.25">
      <c r="A68" s="3" t="s">
        <v>14</v>
      </c>
      <c r="B68" s="2"/>
      <c r="C68" s="2"/>
      <c r="D68" s="2"/>
      <c r="E68" s="2"/>
    </row>
    <row r="69" spans="1:5" x14ac:dyDescent="0.25">
      <c r="A69" s="1" t="s">
        <v>55</v>
      </c>
      <c r="B69" s="2">
        <v>1500</v>
      </c>
      <c r="C69" s="2">
        <v>0</v>
      </c>
      <c r="D69" s="2">
        <v>1699.32</v>
      </c>
      <c r="E69" s="2">
        <f t="shared" ref="E69:E73" si="1">SUM(D69-B69)</f>
        <v>199.31999999999994</v>
      </c>
    </row>
    <row r="70" spans="1:5" x14ac:dyDescent="0.25">
      <c r="A70" s="1" t="s">
        <v>56</v>
      </c>
      <c r="B70" s="2">
        <v>2500</v>
      </c>
      <c r="C70" s="2">
        <v>0</v>
      </c>
      <c r="D70" s="2">
        <v>2766.56</v>
      </c>
      <c r="E70" s="2">
        <f t="shared" si="1"/>
        <v>266.55999999999995</v>
      </c>
    </row>
    <row r="71" spans="1:5" x14ac:dyDescent="0.25">
      <c r="A71" s="1" t="s">
        <v>57</v>
      </c>
      <c r="B71" s="2">
        <v>2500</v>
      </c>
      <c r="C71" s="2">
        <v>0</v>
      </c>
      <c r="D71" s="2">
        <v>1763.96</v>
      </c>
      <c r="E71" s="2">
        <f t="shared" si="1"/>
        <v>-736.04</v>
      </c>
    </row>
    <row r="72" spans="1:5" x14ac:dyDescent="0.25">
      <c r="A72" s="1" t="s">
        <v>58</v>
      </c>
      <c r="B72" s="2">
        <v>1000</v>
      </c>
      <c r="C72" s="2">
        <v>0</v>
      </c>
      <c r="D72" s="2">
        <v>2405.75</v>
      </c>
      <c r="E72" s="2">
        <f t="shared" si="1"/>
        <v>1405.75</v>
      </c>
    </row>
    <row r="73" spans="1:5" x14ac:dyDescent="0.25">
      <c r="A73" s="1" t="s">
        <v>85</v>
      </c>
      <c r="B73" s="2">
        <v>500</v>
      </c>
      <c r="C73" s="2">
        <v>0</v>
      </c>
      <c r="D73" s="2">
        <v>225</v>
      </c>
      <c r="E73" s="2">
        <f t="shared" si="1"/>
        <v>-275</v>
      </c>
    </row>
    <row r="74" spans="1:5" x14ac:dyDescent="0.25">
      <c r="A74" s="1" t="s">
        <v>59</v>
      </c>
      <c r="B74" s="2">
        <v>500</v>
      </c>
      <c r="C74" s="2">
        <v>0</v>
      </c>
      <c r="D74" s="2">
        <v>166</v>
      </c>
      <c r="E74" s="2">
        <f t="shared" si="0"/>
        <v>-334</v>
      </c>
    </row>
    <row r="75" spans="1:5" x14ac:dyDescent="0.25">
      <c r="A75" s="1" t="s">
        <v>104</v>
      </c>
      <c r="B75" s="2">
        <v>256</v>
      </c>
      <c r="C75" s="2">
        <v>26.65</v>
      </c>
      <c r="D75" s="2">
        <v>223.86</v>
      </c>
      <c r="E75" s="2">
        <f>SUM(D75-B75)</f>
        <v>-32.139999999999986</v>
      </c>
    </row>
    <row r="76" spans="1:5" x14ac:dyDescent="0.25">
      <c r="A76" s="3" t="s">
        <v>61</v>
      </c>
      <c r="B76" s="2" t="s">
        <v>8</v>
      </c>
      <c r="C76" s="2"/>
      <c r="D76" s="2" t="s">
        <v>8</v>
      </c>
      <c r="E76" s="1"/>
    </row>
    <row r="77" spans="1:5" x14ac:dyDescent="0.25">
      <c r="A77" s="1" t="s">
        <v>103</v>
      </c>
      <c r="B77" s="2">
        <v>2000</v>
      </c>
      <c r="C77" s="2">
        <v>990.5</v>
      </c>
      <c r="D77" s="2">
        <v>2762.5</v>
      </c>
      <c r="E77" s="2">
        <f t="shared" ref="E77:E78" si="2">SUM(D77-B77)</f>
        <v>762.5</v>
      </c>
    </row>
    <row r="78" spans="1:5" x14ac:dyDescent="0.25">
      <c r="A78" s="1" t="s">
        <v>62</v>
      </c>
      <c r="B78" s="2">
        <v>250</v>
      </c>
      <c r="C78" s="2">
        <v>0</v>
      </c>
      <c r="D78" s="2">
        <v>0</v>
      </c>
      <c r="E78" s="2">
        <f t="shared" si="2"/>
        <v>-250</v>
      </c>
    </row>
    <row r="79" spans="1:5" x14ac:dyDescent="0.25">
      <c r="A79" s="1" t="s">
        <v>102</v>
      </c>
      <c r="B79" s="2">
        <v>2500</v>
      </c>
      <c r="C79" s="2">
        <v>135</v>
      </c>
      <c r="D79" s="2">
        <v>4168.5</v>
      </c>
      <c r="E79" s="2">
        <f t="shared" si="0"/>
        <v>1668.5</v>
      </c>
    </row>
    <row r="80" spans="1:5" x14ac:dyDescent="0.25">
      <c r="A80" s="3" t="s">
        <v>63</v>
      </c>
      <c r="B80" s="2"/>
      <c r="C80" s="2"/>
      <c r="D80" s="2"/>
      <c r="E80" s="2"/>
    </row>
    <row r="81" spans="1:5" x14ac:dyDescent="0.25">
      <c r="A81" s="1" t="s">
        <v>28</v>
      </c>
      <c r="B81" s="2">
        <v>750</v>
      </c>
      <c r="C81" s="2">
        <v>0</v>
      </c>
      <c r="D81" s="2">
        <v>0</v>
      </c>
      <c r="E81" s="2">
        <f t="shared" si="0"/>
        <v>-750</v>
      </c>
    </row>
    <row r="82" spans="1:5" x14ac:dyDescent="0.25">
      <c r="A82" s="1" t="s">
        <v>29</v>
      </c>
      <c r="B82" s="2">
        <v>2000</v>
      </c>
      <c r="C82" s="2">
        <v>0</v>
      </c>
      <c r="D82" s="2">
        <v>1441</v>
      </c>
      <c r="E82" s="2">
        <f t="shared" si="0"/>
        <v>-559</v>
      </c>
    </row>
    <row r="83" spans="1:5" x14ac:dyDescent="0.25">
      <c r="A83" s="1" t="s">
        <v>100</v>
      </c>
      <c r="B83" s="2">
        <v>5300</v>
      </c>
      <c r="C83" s="2">
        <v>350</v>
      </c>
      <c r="D83" s="2">
        <v>5025.09</v>
      </c>
      <c r="E83" s="2">
        <f t="shared" si="0"/>
        <v>-274.90999999999985</v>
      </c>
    </row>
    <row r="84" spans="1:5" x14ac:dyDescent="0.25">
      <c r="A84" s="3" t="s">
        <v>64</v>
      </c>
      <c r="B84" s="2"/>
      <c r="C84" s="2" t="s">
        <v>8</v>
      </c>
      <c r="D84" s="2"/>
      <c r="E84" s="2">
        <f t="shared" si="0"/>
        <v>0</v>
      </c>
    </row>
    <row r="85" spans="1:5" x14ac:dyDescent="0.25">
      <c r="A85" s="1" t="s">
        <v>65</v>
      </c>
      <c r="B85" s="2">
        <v>5500</v>
      </c>
      <c r="C85" s="2">
        <v>0</v>
      </c>
      <c r="D85" s="2">
        <v>3687.5</v>
      </c>
      <c r="E85" s="2">
        <f t="shared" si="0"/>
        <v>-1812.5</v>
      </c>
    </row>
    <row r="86" spans="1:5" x14ac:dyDescent="0.25">
      <c r="A86" s="1" t="s">
        <v>66</v>
      </c>
      <c r="B86" s="2">
        <v>500</v>
      </c>
      <c r="C86" s="2">
        <v>240.52</v>
      </c>
      <c r="D86" s="2">
        <v>240.52</v>
      </c>
      <c r="E86" s="2">
        <f t="shared" si="0"/>
        <v>-259.48</v>
      </c>
    </row>
    <row r="87" spans="1:5" x14ac:dyDescent="0.25">
      <c r="A87" s="1" t="s">
        <v>105</v>
      </c>
      <c r="B87" s="2">
        <v>500</v>
      </c>
      <c r="C87" s="2">
        <v>500</v>
      </c>
      <c r="D87" s="2">
        <v>500</v>
      </c>
      <c r="E87" s="2">
        <f t="shared" si="0"/>
        <v>0</v>
      </c>
    </row>
    <row r="88" spans="1:5" x14ac:dyDescent="0.25">
      <c r="A88" s="3" t="s">
        <v>68</v>
      </c>
      <c r="B88" s="1"/>
      <c r="C88" s="1"/>
      <c r="D88" s="1"/>
      <c r="E88" s="2">
        <f t="shared" si="0"/>
        <v>0</v>
      </c>
    </row>
    <row r="89" spans="1:5" x14ac:dyDescent="0.25">
      <c r="A89" s="1" t="s">
        <v>69</v>
      </c>
      <c r="B89" s="2">
        <v>300</v>
      </c>
      <c r="C89" s="2">
        <v>0</v>
      </c>
      <c r="D89" s="2">
        <v>0</v>
      </c>
      <c r="E89" s="2">
        <f t="shared" si="0"/>
        <v>-300</v>
      </c>
    </row>
    <row r="90" spans="1:5" x14ac:dyDescent="0.25">
      <c r="A90" s="1" t="s">
        <v>70</v>
      </c>
      <c r="B90" s="6">
        <v>4500</v>
      </c>
      <c r="C90" s="6">
        <v>0</v>
      </c>
      <c r="D90" s="6">
        <v>2000</v>
      </c>
      <c r="E90" s="2">
        <f t="shared" si="0"/>
        <v>-2500</v>
      </c>
    </row>
    <row r="91" spans="1:5" x14ac:dyDescent="0.25">
      <c r="A91" s="1" t="s">
        <v>71</v>
      </c>
      <c r="B91" s="6">
        <v>500</v>
      </c>
      <c r="C91" s="6">
        <v>0</v>
      </c>
      <c r="D91" s="6">
        <v>0</v>
      </c>
      <c r="E91" s="2">
        <f t="shared" si="0"/>
        <v>-500</v>
      </c>
    </row>
    <row r="92" spans="1:5" x14ac:dyDescent="0.25">
      <c r="A92" s="1" t="s">
        <v>72</v>
      </c>
      <c r="B92" s="6">
        <v>2000</v>
      </c>
      <c r="C92" s="6">
        <v>0</v>
      </c>
      <c r="D92" s="6">
        <v>450</v>
      </c>
      <c r="E92" s="2">
        <f t="shared" si="0"/>
        <v>-1550</v>
      </c>
    </row>
    <row r="93" spans="1:5" x14ac:dyDescent="0.25">
      <c r="A93" s="1" t="s">
        <v>86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73</v>
      </c>
      <c r="B94" s="2">
        <v>250</v>
      </c>
      <c r="C94" s="2">
        <v>0</v>
      </c>
      <c r="D94" s="2">
        <v>0</v>
      </c>
      <c r="E94" s="2">
        <f t="shared" si="0"/>
        <v>-250</v>
      </c>
    </row>
    <row r="95" spans="1:5" x14ac:dyDescent="0.25">
      <c r="A95" s="1" t="s">
        <v>74</v>
      </c>
      <c r="B95" s="2">
        <v>175</v>
      </c>
      <c r="C95" s="2">
        <v>0</v>
      </c>
      <c r="D95" s="2">
        <v>195</v>
      </c>
      <c r="E95" s="2">
        <f>SUM(D95-B95)</f>
        <v>20</v>
      </c>
    </row>
    <row r="96" spans="1:5" x14ac:dyDescent="0.25">
      <c r="A96" s="1" t="s">
        <v>75</v>
      </c>
      <c r="B96" s="2">
        <v>500</v>
      </c>
      <c r="C96" s="2">
        <v>0</v>
      </c>
      <c r="D96" s="2">
        <v>0</v>
      </c>
      <c r="E96" s="2">
        <f t="shared" ref="E96:E98" si="3">SUM(D96-B96)</f>
        <v>-500</v>
      </c>
    </row>
    <row r="97" spans="1:5" x14ac:dyDescent="0.25">
      <c r="A97" s="1" t="s">
        <v>76</v>
      </c>
      <c r="B97" s="2">
        <v>500</v>
      </c>
      <c r="C97" s="2">
        <v>0</v>
      </c>
      <c r="D97" s="2">
        <v>266.33999999999997</v>
      </c>
      <c r="E97" s="2">
        <f t="shared" si="3"/>
        <v>-233.66000000000003</v>
      </c>
    </row>
    <row r="98" spans="1:5" x14ac:dyDescent="0.25">
      <c r="A98" s="1" t="s">
        <v>90</v>
      </c>
      <c r="B98" s="2">
        <v>600</v>
      </c>
      <c r="C98" s="2">
        <v>0</v>
      </c>
      <c r="D98" s="2">
        <v>231.99</v>
      </c>
      <c r="E98" s="2">
        <f t="shared" si="3"/>
        <v>-368.01</v>
      </c>
    </row>
    <row r="99" spans="1:5" x14ac:dyDescent="0.25">
      <c r="A99" s="1"/>
      <c r="B99" s="2"/>
      <c r="C99" s="2">
        <v>0</v>
      </c>
      <c r="D99" s="2">
        <v>1535</v>
      </c>
      <c r="E99" s="2"/>
    </row>
    <row r="100" spans="1:5" x14ac:dyDescent="0.25">
      <c r="A100" s="3" t="s">
        <v>77</v>
      </c>
      <c r="B100" s="4">
        <f>SUM(B52:B98)</f>
        <v>77877.81</v>
      </c>
      <c r="C100" s="4">
        <f>SUM(C52:C99)</f>
        <v>5709.8300000000008</v>
      </c>
      <c r="D100" s="4">
        <f>SUM(D52:D99)</f>
        <v>58333.62999999999</v>
      </c>
      <c r="E100" s="4">
        <f>SUM(B100-D100)</f>
        <v>19544.180000000008</v>
      </c>
    </row>
    <row r="103" spans="1:5" x14ac:dyDescent="0.25">
      <c r="D103" s="7" t="s">
        <v>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E7D9-9B43-4C0D-B1DC-D358DD5054AB}">
  <dimension ref="A1:E103"/>
  <sheetViews>
    <sheetView topLeftCell="A67"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125</v>
      </c>
      <c r="B3" s="2"/>
      <c r="C3" s="2"/>
      <c r="D3" s="2"/>
      <c r="E3" s="2"/>
    </row>
    <row r="4" spans="1:5" x14ac:dyDescent="0.25">
      <c r="A4" s="1" t="s">
        <v>8</v>
      </c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47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7557.28</v>
      </c>
      <c r="E10" s="2">
        <f t="shared" si="0"/>
        <v>-2442.7200000000003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6109.55</v>
      </c>
      <c r="E14" s="2">
        <f t="shared" si="0"/>
        <v>1609.5500000000002</v>
      </c>
    </row>
    <row r="15" spans="1:5" x14ac:dyDescent="0.25">
      <c r="A15" s="1" t="s">
        <v>14</v>
      </c>
      <c r="B15" s="2">
        <v>7000</v>
      </c>
      <c r="C15" s="2">
        <v>0</v>
      </c>
      <c r="D15" s="2">
        <v>1296.05</v>
      </c>
      <c r="E15" s="2">
        <f t="shared" si="0"/>
        <v>-5703.95</v>
      </c>
    </row>
    <row r="16" spans="1:5" x14ac:dyDescent="0.25">
      <c r="A16" s="1" t="s">
        <v>15</v>
      </c>
      <c r="B16" s="2">
        <v>6000</v>
      </c>
      <c r="C16" s="2">
        <v>0</v>
      </c>
      <c r="D16" s="2">
        <v>2995.36</v>
      </c>
      <c r="E16" s="2">
        <f t="shared" si="0"/>
        <v>-3004.64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6782.51</v>
      </c>
      <c r="E17" s="2">
        <f t="shared" si="0"/>
        <v>2782.51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650</v>
      </c>
      <c r="E21" s="2">
        <f t="shared" si="0"/>
        <v>-1350</v>
      </c>
    </row>
    <row r="22" spans="1:5" x14ac:dyDescent="0.25">
      <c r="A22" s="1" t="s">
        <v>82</v>
      </c>
      <c r="B22" s="2">
        <v>0</v>
      </c>
      <c r="C22" s="2">
        <v>0</v>
      </c>
      <c r="D22" s="2">
        <v>8908</v>
      </c>
      <c r="E22" s="2">
        <f t="shared" si="0"/>
        <v>8908</v>
      </c>
    </row>
    <row r="23" spans="1:5" x14ac:dyDescent="0.25">
      <c r="A23" s="1" t="s">
        <v>83</v>
      </c>
      <c r="B23" s="2">
        <v>0</v>
      </c>
      <c r="C23" s="2">
        <v>0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1125</v>
      </c>
      <c r="E25" s="2">
        <f t="shared" si="0"/>
        <v>-875</v>
      </c>
    </row>
    <row r="26" spans="1:5" x14ac:dyDescent="0.25">
      <c r="A26" s="3" t="s">
        <v>22</v>
      </c>
      <c r="B26" s="2"/>
      <c r="C26" s="2"/>
      <c r="D26" s="2"/>
      <c r="E26" s="2">
        <f t="shared" si="0"/>
        <v>0</v>
      </c>
    </row>
    <row r="27" spans="1:5" x14ac:dyDescent="0.25">
      <c r="A27" s="1" t="s">
        <v>23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>
        <v>0</v>
      </c>
      <c r="D28" s="2">
        <v>5868.51</v>
      </c>
      <c r="E28" s="2">
        <f t="shared" si="0"/>
        <v>2868.51</v>
      </c>
    </row>
    <row r="29" spans="1:5" x14ac:dyDescent="0.25">
      <c r="A29" s="1" t="s">
        <v>25</v>
      </c>
      <c r="B29" s="2">
        <v>0</v>
      </c>
      <c r="C29" s="2">
        <v>0</v>
      </c>
      <c r="D29" s="2"/>
      <c r="E29" s="2">
        <f t="shared" si="0"/>
        <v>0</v>
      </c>
    </row>
    <row r="30" spans="1:5" x14ac:dyDescent="0.25">
      <c r="A30" s="1" t="s">
        <v>119</v>
      </c>
      <c r="B30" s="2">
        <v>1500</v>
      </c>
      <c r="C30" s="2">
        <v>0</v>
      </c>
      <c r="D30" s="2">
        <v>1366.7</v>
      </c>
      <c r="E30" s="2">
        <f t="shared" si="0"/>
        <v>-133.29999999999995</v>
      </c>
    </row>
    <row r="31" spans="1:5" x14ac:dyDescent="0.25">
      <c r="A31" s="3" t="s">
        <v>27</v>
      </c>
      <c r="B31" s="2"/>
      <c r="C31" s="2"/>
      <c r="D31" s="2"/>
      <c r="E31" s="2">
        <f t="shared" si="0"/>
        <v>0</v>
      </c>
    </row>
    <row r="32" spans="1:5" x14ac:dyDescent="0.25">
      <c r="A32" s="1" t="s">
        <v>28</v>
      </c>
      <c r="B32" s="2">
        <v>500</v>
      </c>
      <c r="C32" s="2">
        <v>0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>
        <v>0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>
        <v>0</v>
      </c>
      <c r="D34" s="2">
        <v>1520</v>
      </c>
      <c r="E34" s="2">
        <f t="shared" si="0"/>
        <v>-1480</v>
      </c>
    </row>
    <row r="35" spans="1:5" x14ac:dyDescent="0.25">
      <c r="A35" s="1"/>
      <c r="B35" s="2"/>
      <c r="C35" s="2"/>
      <c r="D35" s="2"/>
      <c r="E35" s="2">
        <f t="shared" si="0"/>
        <v>0</v>
      </c>
    </row>
    <row r="36" spans="1:5" x14ac:dyDescent="0.25">
      <c r="A36" s="3" t="s">
        <v>31</v>
      </c>
      <c r="B36" s="2" t="s">
        <v>8</v>
      </c>
      <c r="C36" s="2"/>
      <c r="D36" s="2"/>
      <c r="E36"/>
    </row>
    <row r="37" spans="1:5" x14ac:dyDescent="0.25">
      <c r="A37" s="1" t="s">
        <v>32</v>
      </c>
      <c r="B37" s="2">
        <v>1500</v>
      </c>
      <c r="C37" s="2">
        <v>0</v>
      </c>
      <c r="D37" s="2">
        <v>792.65</v>
      </c>
      <c r="E37" s="2">
        <f t="shared" si="0"/>
        <v>-707.35</v>
      </c>
    </row>
    <row r="38" spans="1:5" x14ac:dyDescent="0.25">
      <c r="A38" s="3" t="s">
        <v>33</v>
      </c>
      <c r="B38" s="2" t="s">
        <v>8</v>
      </c>
      <c r="C38" s="2"/>
      <c r="D38" s="2"/>
      <c r="E38"/>
    </row>
    <row r="39" spans="1:5" x14ac:dyDescent="0.25">
      <c r="A39" s="1" t="s">
        <v>34</v>
      </c>
      <c r="B39" s="2">
        <v>100</v>
      </c>
      <c r="C39" s="2">
        <v>0</v>
      </c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>
        <v>0</v>
      </c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>
        <v>0</v>
      </c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0</v>
      </c>
      <c r="D42" s="2">
        <v>6487.6</v>
      </c>
      <c r="E42" s="2">
        <f t="shared" si="0"/>
        <v>3987.6000000000004</v>
      </c>
    </row>
    <row r="43" spans="1:5" x14ac:dyDescent="0.25">
      <c r="A43" s="1" t="s">
        <v>38</v>
      </c>
      <c r="B43" s="2">
        <v>0</v>
      </c>
      <c r="C43" s="2">
        <v>0</v>
      </c>
      <c r="D43" s="2">
        <v>0</v>
      </c>
      <c r="E43" s="2">
        <f t="shared" si="0"/>
        <v>0</v>
      </c>
    </row>
    <row r="44" spans="1:5" x14ac:dyDescent="0.25">
      <c r="A44" s="1" t="s">
        <v>39</v>
      </c>
      <c r="B44" s="2">
        <v>300</v>
      </c>
      <c r="C44" s="2">
        <v>0</v>
      </c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>
        <f t="shared" si="0"/>
        <v>0</v>
      </c>
    </row>
    <row r="46" spans="1:5" x14ac:dyDescent="0.25">
      <c r="A46" s="1" t="s">
        <v>96</v>
      </c>
      <c r="B46" s="2"/>
      <c r="C46" s="2">
        <v>0</v>
      </c>
      <c r="D46" s="2">
        <v>1535</v>
      </c>
      <c r="E46" s="2">
        <f t="shared" si="0"/>
        <v>1535</v>
      </c>
    </row>
    <row r="47" spans="1:5" x14ac:dyDescent="0.25">
      <c r="A47" s="3" t="s">
        <v>40</v>
      </c>
      <c r="B47" s="4">
        <f>SUM(B8:B44)</f>
        <v>77877.81</v>
      </c>
      <c r="C47" s="4">
        <f>SUM(C8:C46)</f>
        <v>0</v>
      </c>
      <c r="D47" s="4">
        <f>SUM(D8:D46)</f>
        <v>56819.94</v>
      </c>
      <c r="E47" s="2">
        <f t="shared" si="0"/>
        <v>-21057.869999999995</v>
      </c>
    </row>
    <row r="48" spans="1:5" x14ac:dyDescent="0.25">
      <c r="A48" s="1"/>
      <c r="B48" s="2"/>
      <c r="C48" s="2"/>
      <c r="D48" s="2"/>
      <c r="E48" s="1"/>
    </row>
    <row r="49" spans="1:5" x14ac:dyDescent="0.25">
      <c r="A49" s="3" t="s">
        <v>41</v>
      </c>
      <c r="B49" s="2"/>
      <c r="C49" s="2"/>
      <c r="D49" s="2"/>
      <c r="E49" s="1"/>
    </row>
    <row r="50" spans="1:5" x14ac:dyDescent="0.25">
      <c r="A50" s="3"/>
      <c r="B50" s="2"/>
      <c r="C50" s="2"/>
      <c r="D50" s="2"/>
      <c r="E50" s="1"/>
    </row>
    <row r="51" spans="1:5" x14ac:dyDescent="0.25">
      <c r="A51" s="3" t="s">
        <v>2</v>
      </c>
      <c r="B51" s="4" t="s">
        <v>3</v>
      </c>
      <c r="C51" s="4" t="s">
        <v>4</v>
      </c>
      <c r="D51" s="4" t="s">
        <v>5</v>
      </c>
      <c r="E51" s="4" t="s">
        <v>6</v>
      </c>
    </row>
    <row r="52" spans="1:5" x14ac:dyDescent="0.25">
      <c r="A52" s="1" t="s">
        <v>42</v>
      </c>
      <c r="B52" s="2">
        <v>500</v>
      </c>
      <c r="C52" s="2">
        <v>0</v>
      </c>
      <c r="D52" s="2">
        <v>435.77</v>
      </c>
      <c r="E52" s="2">
        <f t="shared" ref="E52:E94" si="1">SUM(D52-B52)</f>
        <v>-64.230000000000018</v>
      </c>
    </row>
    <row r="53" spans="1:5" x14ac:dyDescent="0.25">
      <c r="A53" s="1" t="s">
        <v>80</v>
      </c>
      <c r="B53" s="2">
        <v>500</v>
      </c>
      <c r="C53" s="2">
        <v>0</v>
      </c>
      <c r="D53" s="2">
        <v>0</v>
      </c>
      <c r="E53" s="2">
        <f t="shared" si="1"/>
        <v>-500</v>
      </c>
    </row>
    <row r="54" spans="1:5" x14ac:dyDescent="0.25">
      <c r="A54" s="1" t="s">
        <v>43</v>
      </c>
      <c r="B54" s="2">
        <v>100</v>
      </c>
      <c r="C54" s="2">
        <v>0</v>
      </c>
      <c r="D54" s="2">
        <v>10.5</v>
      </c>
      <c r="E54" s="2">
        <f t="shared" si="1"/>
        <v>-89.5</v>
      </c>
    </row>
    <row r="55" spans="1:5" x14ac:dyDescent="0.25">
      <c r="A55" s="1" t="s">
        <v>44</v>
      </c>
      <c r="B55" s="2">
        <v>1500</v>
      </c>
      <c r="C55" s="2">
        <v>0</v>
      </c>
      <c r="D55" s="2">
        <v>1302.5</v>
      </c>
      <c r="E55" s="2">
        <f t="shared" si="1"/>
        <v>-197.5</v>
      </c>
    </row>
    <row r="56" spans="1:5" x14ac:dyDescent="0.25">
      <c r="A56" s="1" t="s">
        <v>45</v>
      </c>
      <c r="B56" s="2">
        <v>11946.81</v>
      </c>
      <c r="C56" s="2">
        <v>0</v>
      </c>
      <c r="D56" s="2">
        <v>0</v>
      </c>
      <c r="E56" s="2">
        <f t="shared" si="1"/>
        <v>-11946.81</v>
      </c>
    </row>
    <row r="57" spans="1:5" x14ac:dyDescent="0.25">
      <c r="A57" s="1" t="s">
        <v>46</v>
      </c>
      <c r="B57" s="2">
        <v>500</v>
      </c>
      <c r="C57" s="2">
        <v>0</v>
      </c>
      <c r="D57" s="2">
        <v>0</v>
      </c>
      <c r="E57" s="2">
        <f t="shared" si="1"/>
        <v>-500</v>
      </c>
    </row>
    <row r="58" spans="1:5" x14ac:dyDescent="0.25">
      <c r="A58" s="1" t="s">
        <v>47</v>
      </c>
      <c r="B58" s="2">
        <v>6000</v>
      </c>
      <c r="C58" s="2">
        <v>21.64</v>
      </c>
      <c r="D58" s="2">
        <v>4742.03</v>
      </c>
      <c r="E58" s="2">
        <f t="shared" si="1"/>
        <v>-1257.9700000000003</v>
      </c>
    </row>
    <row r="59" spans="1:5" x14ac:dyDescent="0.25">
      <c r="A59" s="1" t="s">
        <v>99</v>
      </c>
      <c r="B59" s="2">
        <v>500</v>
      </c>
      <c r="C59" s="2">
        <v>0</v>
      </c>
      <c r="D59" s="2">
        <v>358.1</v>
      </c>
      <c r="E59" s="2">
        <f t="shared" si="1"/>
        <v>-141.89999999999998</v>
      </c>
    </row>
    <row r="60" spans="1:5" x14ac:dyDescent="0.25">
      <c r="A60" s="1" t="s">
        <v>49</v>
      </c>
      <c r="B60" s="2">
        <v>450</v>
      </c>
      <c r="C60" s="2">
        <v>0</v>
      </c>
      <c r="D60" s="2">
        <v>322</v>
      </c>
      <c r="E60" s="2">
        <f t="shared" si="1"/>
        <v>-128</v>
      </c>
    </row>
    <row r="61" spans="1:5" x14ac:dyDescent="0.25">
      <c r="A61" s="1" t="s">
        <v>50</v>
      </c>
      <c r="B61" s="2">
        <v>2500</v>
      </c>
      <c r="C61" s="2">
        <v>0</v>
      </c>
      <c r="D61" s="2">
        <v>2404.29</v>
      </c>
      <c r="E61" s="2">
        <f t="shared" si="1"/>
        <v>-95.710000000000036</v>
      </c>
    </row>
    <row r="62" spans="1:5" x14ac:dyDescent="0.25">
      <c r="A62" s="1" t="s">
        <v>51</v>
      </c>
      <c r="B62" s="2">
        <v>4000</v>
      </c>
      <c r="C62" s="2">
        <v>0</v>
      </c>
      <c r="D62" s="2">
        <v>8412.42</v>
      </c>
      <c r="E62" s="2">
        <f t="shared" si="1"/>
        <v>4412.42</v>
      </c>
    </row>
    <row r="63" spans="1:5" x14ac:dyDescent="0.25">
      <c r="A63" s="1" t="s">
        <v>52</v>
      </c>
      <c r="B63" s="2">
        <v>4000</v>
      </c>
      <c r="C63" s="2">
        <v>0</v>
      </c>
      <c r="D63" s="2">
        <v>2558.02</v>
      </c>
      <c r="E63" s="2">
        <f t="shared" si="1"/>
        <v>-1441.98</v>
      </c>
    </row>
    <row r="64" spans="1:5" x14ac:dyDescent="0.25">
      <c r="A64" s="1" t="s">
        <v>81</v>
      </c>
      <c r="B64" s="2">
        <v>500</v>
      </c>
      <c r="C64" s="2">
        <v>0</v>
      </c>
      <c r="D64" s="2">
        <v>444.6</v>
      </c>
      <c r="E64" s="2">
        <f t="shared" si="1"/>
        <v>-55.399999999999977</v>
      </c>
    </row>
    <row r="65" spans="1:5" x14ac:dyDescent="0.25">
      <c r="A65" s="1" t="s">
        <v>88</v>
      </c>
      <c r="B65" s="2">
        <v>500</v>
      </c>
      <c r="C65" s="2">
        <v>0</v>
      </c>
      <c r="D65" s="2">
        <v>487.74</v>
      </c>
      <c r="E65" s="2">
        <f t="shared" si="1"/>
        <v>-12.259999999999991</v>
      </c>
    </row>
    <row r="66" spans="1:5" x14ac:dyDescent="0.25">
      <c r="A66" s="1" t="s">
        <v>98</v>
      </c>
      <c r="B66" s="2">
        <v>1500</v>
      </c>
      <c r="C66" s="2">
        <v>0</v>
      </c>
      <c r="D66" s="2">
        <v>800</v>
      </c>
      <c r="E66" s="2">
        <f t="shared" si="1"/>
        <v>-700</v>
      </c>
    </row>
    <row r="67" spans="1:5" x14ac:dyDescent="0.25">
      <c r="A67" s="1" t="s">
        <v>54</v>
      </c>
      <c r="B67" s="2">
        <v>5000</v>
      </c>
      <c r="C67" s="2">
        <v>0</v>
      </c>
      <c r="D67" s="2">
        <v>4323.41</v>
      </c>
      <c r="E67" s="2">
        <f t="shared" si="1"/>
        <v>-676.59000000000015</v>
      </c>
    </row>
    <row r="68" spans="1:5" x14ac:dyDescent="0.25">
      <c r="A68" s="3" t="s">
        <v>14</v>
      </c>
      <c r="B68" s="2"/>
      <c r="C68" s="2"/>
      <c r="D68" s="2"/>
      <c r="E68" s="2"/>
    </row>
    <row r="69" spans="1:5" x14ac:dyDescent="0.25">
      <c r="A69" s="1" t="s">
        <v>55</v>
      </c>
      <c r="B69" s="2">
        <v>1500</v>
      </c>
      <c r="C69" s="2">
        <v>0</v>
      </c>
      <c r="D69" s="2">
        <v>1699.32</v>
      </c>
      <c r="E69" s="2">
        <f t="shared" ref="E69:E73" si="2">SUM(D69-B69)</f>
        <v>199.31999999999994</v>
      </c>
    </row>
    <row r="70" spans="1:5" x14ac:dyDescent="0.25">
      <c r="A70" s="1" t="s">
        <v>56</v>
      </c>
      <c r="B70" s="2">
        <v>2500</v>
      </c>
      <c r="C70" s="2">
        <v>0</v>
      </c>
      <c r="D70" s="2">
        <v>2766.56</v>
      </c>
      <c r="E70" s="2">
        <f t="shared" si="2"/>
        <v>266.55999999999995</v>
      </c>
    </row>
    <row r="71" spans="1:5" x14ac:dyDescent="0.25">
      <c r="A71" s="1" t="s">
        <v>57</v>
      </c>
      <c r="B71" s="2">
        <v>2500</v>
      </c>
      <c r="C71" s="2">
        <v>0</v>
      </c>
      <c r="D71" s="2">
        <v>1763.96</v>
      </c>
      <c r="E71" s="2">
        <f t="shared" si="2"/>
        <v>-736.04</v>
      </c>
    </row>
    <row r="72" spans="1:5" x14ac:dyDescent="0.25">
      <c r="A72" s="1" t="s">
        <v>58</v>
      </c>
      <c r="B72" s="2">
        <v>1000</v>
      </c>
      <c r="C72" s="2">
        <v>0</v>
      </c>
      <c r="D72" s="2">
        <v>2405.75</v>
      </c>
      <c r="E72" s="2">
        <f t="shared" si="2"/>
        <v>1405.75</v>
      </c>
    </row>
    <row r="73" spans="1:5" x14ac:dyDescent="0.25">
      <c r="A73" s="1" t="s">
        <v>85</v>
      </c>
      <c r="B73" s="2">
        <v>500</v>
      </c>
      <c r="C73" s="2">
        <v>64.23</v>
      </c>
      <c r="D73" s="2">
        <v>289.23</v>
      </c>
      <c r="E73" s="2">
        <f t="shared" si="2"/>
        <v>-210.76999999999998</v>
      </c>
    </row>
    <row r="74" spans="1:5" x14ac:dyDescent="0.25">
      <c r="A74" s="1" t="s">
        <v>59</v>
      </c>
      <c r="B74" s="2">
        <v>500</v>
      </c>
      <c r="C74" s="2">
        <v>0</v>
      </c>
      <c r="D74" s="2">
        <v>166</v>
      </c>
      <c r="E74" s="2">
        <f t="shared" si="1"/>
        <v>-334</v>
      </c>
    </row>
    <row r="75" spans="1:5" x14ac:dyDescent="0.25">
      <c r="A75" s="1" t="s">
        <v>104</v>
      </c>
      <c r="B75" s="2">
        <v>256</v>
      </c>
      <c r="C75" s="2">
        <v>26.65</v>
      </c>
      <c r="D75" s="2">
        <v>250.51</v>
      </c>
      <c r="E75" s="2">
        <f>SUM(D75-B75)</f>
        <v>-5.4900000000000091</v>
      </c>
    </row>
    <row r="76" spans="1:5" x14ac:dyDescent="0.25">
      <c r="A76" s="3" t="s">
        <v>61</v>
      </c>
      <c r="B76" s="2" t="s">
        <v>8</v>
      </c>
      <c r="C76" s="2"/>
      <c r="D76" s="2" t="s">
        <v>8</v>
      </c>
      <c r="E76" s="1"/>
    </row>
    <row r="77" spans="1:5" x14ac:dyDescent="0.25">
      <c r="A77" s="1" t="s">
        <v>103</v>
      </c>
      <c r="B77" s="2">
        <v>2000</v>
      </c>
      <c r="C77" s="2">
        <v>0</v>
      </c>
      <c r="D77" s="2">
        <v>2762.5</v>
      </c>
      <c r="E77" s="2">
        <f t="shared" ref="E77:E78" si="3">SUM(D77-B77)</f>
        <v>762.5</v>
      </c>
    </row>
    <row r="78" spans="1:5" x14ac:dyDescent="0.25">
      <c r="A78" s="1" t="s">
        <v>62</v>
      </c>
      <c r="B78" s="2">
        <v>250</v>
      </c>
      <c r="C78" s="2">
        <v>153.5</v>
      </c>
      <c r="D78" s="2">
        <v>153.5</v>
      </c>
      <c r="E78" s="2">
        <f t="shared" si="3"/>
        <v>-96.5</v>
      </c>
    </row>
    <row r="79" spans="1:5" x14ac:dyDescent="0.25">
      <c r="A79" s="1" t="s">
        <v>102</v>
      </c>
      <c r="B79" s="2">
        <v>2500</v>
      </c>
      <c r="C79" s="2">
        <v>0</v>
      </c>
      <c r="D79" s="2">
        <v>4168.5</v>
      </c>
      <c r="E79" s="2">
        <f t="shared" si="1"/>
        <v>1668.5</v>
      </c>
    </row>
    <row r="80" spans="1:5" x14ac:dyDescent="0.25">
      <c r="A80" s="3" t="s">
        <v>63</v>
      </c>
      <c r="B80" s="2"/>
      <c r="C80" s="2"/>
      <c r="D80" s="2"/>
      <c r="E80" s="2"/>
    </row>
    <row r="81" spans="1:5" x14ac:dyDescent="0.25">
      <c r="A81" s="1" t="s">
        <v>28</v>
      </c>
      <c r="B81" s="2">
        <v>750</v>
      </c>
      <c r="C81" s="2">
        <v>0</v>
      </c>
      <c r="D81" s="2">
        <v>0</v>
      </c>
      <c r="E81" s="2">
        <f t="shared" si="1"/>
        <v>-750</v>
      </c>
    </row>
    <row r="82" spans="1:5" x14ac:dyDescent="0.25">
      <c r="A82" s="1" t="s">
        <v>29</v>
      </c>
      <c r="B82" s="2">
        <v>2000</v>
      </c>
      <c r="C82" s="2">
        <v>0</v>
      </c>
      <c r="D82" s="2">
        <v>1441</v>
      </c>
      <c r="E82" s="2">
        <f t="shared" si="1"/>
        <v>-559</v>
      </c>
    </row>
    <row r="83" spans="1:5" x14ac:dyDescent="0.25">
      <c r="A83" s="1" t="s">
        <v>100</v>
      </c>
      <c r="B83" s="2">
        <v>5300</v>
      </c>
      <c r="C83" s="2">
        <v>0</v>
      </c>
      <c r="D83" s="2">
        <v>5025.09</v>
      </c>
      <c r="E83" s="2">
        <f t="shared" si="1"/>
        <v>-274.90999999999985</v>
      </c>
    </row>
    <row r="84" spans="1:5" x14ac:dyDescent="0.25">
      <c r="A84" s="3" t="s">
        <v>64</v>
      </c>
      <c r="B84" s="2"/>
      <c r="C84" s="2" t="s">
        <v>8</v>
      </c>
      <c r="D84" s="2"/>
      <c r="E84" s="2">
        <f t="shared" si="1"/>
        <v>0</v>
      </c>
    </row>
    <row r="85" spans="1:5" x14ac:dyDescent="0.25">
      <c r="A85" s="1" t="s">
        <v>65</v>
      </c>
      <c r="B85" s="2">
        <v>5500</v>
      </c>
      <c r="C85" s="2">
        <v>0</v>
      </c>
      <c r="D85" s="2">
        <v>3687.5</v>
      </c>
      <c r="E85" s="2">
        <f t="shared" si="1"/>
        <v>-1812.5</v>
      </c>
    </row>
    <row r="86" spans="1:5" x14ac:dyDescent="0.25">
      <c r="A86" s="1" t="s">
        <v>66</v>
      </c>
      <c r="B86" s="2">
        <v>500</v>
      </c>
      <c r="C86" s="2">
        <v>0</v>
      </c>
      <c r="D86" s="2">
        <v>240.52</v>
      </c>
      <c r="E86" s="2">
        <f t="shared" si="1"/>
        <v>-259.48</v>
      </c>
    </row>
    <row r="87" spans="1:5" x14ac:dyDescent="0.25">
      <c r="A87" s="1" t="s">
        <v>105</v>
      </c>
      <c r="B87" s="2">
        <v>500</v>
      </c>
      <c r="C87" s="2">
        <v>0</v>
      </c>
      <c r="D87" s="2">
        <v>500</v>
      </c>
      <c r="E87" s="2">
        <f t="shared" si="1"/>
        <v>0</v>
      </c>
    </row>
    <row r="88" spans="1:5" x14ac:dyDescent="0.25">
      <c r="A88" s="3" t="s">
        <v>68</v>
      </c>
      <c r="B88" s="1"/>
      <c r="C88" s="1"/>
      <c r="D88" s="1"/>
      <c r="E88" s="2">
        <f t="shared" si="1"/>
        <v>0</v>
      </c>
    </row>
    <row r="89" spans="1:5" x14ac:dyDescent="0.25">
      <c r="A89" s="1" t="s">
        <v>69</v>
      </c>
      <c r="B89" s="2">
        <v>300</v>
      </c>
      <c r="C89" s="2">
        <v>0</v>
      </c>
      <c r="D89" s="2">
        <v>0</v>
      </c>
      <c r="E89" s="2">
        <f t="shared" si="1"/>
        <v>-300</v>
      </c>
    </row>
    <row r="90" spans="1:5" x14ac:dyDescent="0.25">
      <c r="A90" s="1" t="s">
        <v>70</v>
      </c>
      <c r="B90" s="6">
        <v>4500</v>
      </c>
      <c r="C90" s="6">
        <v>0</v>
      </c>
      <c r="D90" s="6">
        <v>2000</v>
      </c>
      <c r="E90" s="2">
        <f t="shared" si="1"/>
        <v>-2500</v>
      </c>
    </row>
    <row r="91" spans="1:5" x14ac:dyDescent="0.25">
      <c r="A91" s="1" t="s">
        <v>71</v>
      </c>
      <c r="B91" s="6">
        <v>500</v>
      </c>
      <c r="C91" s="6">
        <v>122.94</v>
      </c>
      <c r="D91" s="6">
        <v>122.94</v>
      </c>
      <c r="E91" s="2">
        <f t="shared" si="1"/>
        <v>-377.06</v>
      </c>
    </row>
    <row r="92" spans="1:5" x14ac:dyDescent="0.25">
      <c r="A92" s="1" t="s">
        <v>72</v>
      </c>
      <c r="B92" s="6">
        <v>2000</v>
      </c>
      <c r="C92" s="6">
        <v>0</v>
      </c>
      <c r="D92" s="6">
        <v>450</v>
      </c>
      <c r="E92" s="2">
        <f t="shared" si="1"/>
        <v>-1550</v>
      </c>
    </row>
    <row r="93" spans="1:5" x14ac:dyDescent="0.25">
      <c r="A93" s="1" t="s">
        <v>86</v>
      </c>
      <c r="B93" s="6">
        <v>500</v>
      </c>
      <c r="C93" s="6">
        <v>0</v>
      </c>
      <c r="D93" s="6">
        <v>0</v>
      </c>
      <c r="E93" s="2">
        <f t="shared" si="1"/>
        <v>-500</v>
      </c>
    </row>
    <row r="94" spans="1:5" x14ac:dyDescent="0.25">
      <c r="A94" s="1" t="s">
        <v>73</v>
      </c>
      <c r="B94" s="2">
        <v>250</v>
      </c>
      <c r="C94" s="2">
        <v>0</v>
      </c>
      <c r="D94" s="2">
        <v>0</v>
      </c>
      <c r="E94" s="2">
        <f t="shared" si="1"/>
        <v>-250</v>
      </c>
    </row>
    <row r="95" spans="1:5" x14ac:dyDescent="0.25">
      <c r="A95" s="1" t="s">
        <v>74</v>
      </c>
      <c r="B95" s="2">
        <v>175</v>
      </c>
      <c r="C95" s="2">
        <v>0</v>
      </c>
      <c r="D95" s="2">
        <v>195</v>
      </c>
      <c r="E95" s="2">
        <f>SUM(D95-B95)</f>
        <v>20</v>
      </c>
    </row>
    <row r="96" spans="1:5" x14ac:dyDescent="0.25">
      <c r="A96" s="1" t="s">
        <v>75</v>
      </c>
      <c r="B96" s="2">
        <v>500</v>
      </c>
      <c r="C96" s="2">
        <v>0</v>
      </c>
      <c r="D96" s="2">
        <v>0</v>
      </c>
      <c r="E96" s="2">
        <f t="shared" ref="E96:E98" si="4">SUM(D96-B96)</f>
        <v>-500</v>
      </c>
    </row>
    <row r="97" spans="1:5" x14ac:dyDescent="0.25">
      <c r="A97" s="1" t="s">
        <v>76</v>
      </c>
      <c r="B97" s="2">
        <v>500</v>
      </c>
      <c r="C97" s="2">
        <v>0</v>
      </c>
      <c r="D97" s="2">
        <v>266.33999999999997</v>
      </c>
      <c r="E97" s="2">
        <f t="shared" si="4"/>
        <v>-233.66000000000003</v>
      </c>
    </row>
    <row r="98" spans="1:5" x14ac:dyDescent="0.25">
      <c r="A98" s="1" t="s">
        <v>90</v>
      </c>
      <c r="B98" s="2">
        <v>600</v>
      </c>
      <c r="C98" s="2">
        <v>0</v>
      </c>
      <c r="D98" s="2">
        <v>231.99</v>
      </c>
      <c r="E98" s="2">
        <f t="shared" si="4"/>
        <v>-368.01</v>
      </c>
    </row>
    <row r="99" spans="1:5" x14ac:dyDescent="0.25">
      <c r="A99" s="1"/>
      <c r="B99" s="2"/>
      <c r="C99" s="2">
        <v>0</v>
      </c>
      <c r="D99" s="2">
        <v>1535</v>
      </c>
      <c r="E99" s="2"/>
    </row>
    <row r="100" spans="1:5" x14ac:dyDescent="0.25">
      <c r="A100" s="3" t="s">
        <v>77</v>
      </c>
      <c r="B100" s="4">
        <f>SUM(B52:B99)</f>
        <v>77877.81</v>
      </c>
      <c r="C100" s="4">
        <f>SUM(C52:C99)</f>
        <v>388.96</v>
      </c>
      <c r="D100" s="4">
        <f>SUM(D52:D99)</f>
        <v>58722.59</v>
      </c>
      <c r="E100" s="4">
        <f>SUM(B100-D100)</f>
        <v>19155.22</v>
      </c>
    </row>
    <row r="103" spans="1:5" x14ac:dyDescent="0.25">
      <c r="D103" s="7" t="s">
        <v>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D921-5036-4500-BE4C-D5AAA353E802}">
  <dimension ref="A1:E104"/>
  <sheetViews>
    <sheetView topLeftCell="A61"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126</v>
      </c>
      <c r="B3" s="2"/>
      <c r="C3" s="2"/>
      <c r="D3" s="2"/>
      <c r="E3" s="2"/>
    </row>
    <row r="4" spans="1:5" x14ac:dyDescent="0.25">
      <c r="A4" s="1" t="s">
        <v>8</v>
      </c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4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7557.28</v>
      </c>
      <c r="E10" s="2">
        <f t="shared" si="0"/>
        <v>-2442.7200000000003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6109.55</v>
      </c>
      <c r="E14" s="2">
        <f t="shared" si="0"/>
        <v>1609.5500000000002</v>
      </c>
    </row>
    <row r="15" spans="1:5" x14ac:dyDescent="0.25">
      <c r="A15" s="1" t="s">
        <v>14</v>
      </c>
      <c r="B15" s="2">
        <v>7000</v>
      </c>
      <c r="C15" s="2">
        <v>0</v>
      </c>
      <c r="D15" s="2">
        <v>1296.05</v>
      </c>
      <c r="E15" s="2">
        <f t="shared" si="0"/>
        <v>-5703.95</v>
      </c>
    </row>
    <row r="16" spans="1:5" x14ac:dyDescent="0.25">
      <c r="A16" s="1" t="s">
        <v>15</v>
      </c>
      <c r="B16" s="2">
        <v>6000</v>
      </c>
      <c r="C16" s="2">
        <v>0</v>
      </c>
      <c r="D16" s="2">
        <v>2995.36</v>
      </c>
      <c r="E16" s="2">
        <f t="shared" si="0"/>
        <v>-3004.64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6782.51</v>
      </c>
      <c r="E17" s="2">
        <f t="shared" si="0"/>
        <v>2782.51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650</v>
      </c>
      <c r="E21" s="2">
        <f t="shared" si="0"/>
        <v>-1350</v>
      </c>
    </row>
    <row r="22" spans="1:5" x14ac:dyDescent="0.25">
      <c r="A22" s="1" t="s">
        <v>82</v>
      </c>
      <c r="B22" s="2">
        <v>0</v>
      </c>
      <c r="C22" s="2">
        <v>1090</v>
      </c>
      <c r="D22" s="2">
        <v>9998</v>
      </c>
      <c r="E22" s="2">
        <f t="shared" si="0"/>
        <v>9998</v>
      </c>
    </row>
    <row r="23" spans="1:5" x14ac:dyDescent="0.25">
      <c r="A23" s="1" t="s">
        <v>83</v>
      </c>
      <c r="B23" s="2">
        <v>0</v>
      </c>
      <c r="C23" s="2">
        <v>0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144.44</v>
      </c>
      <c r="D25" s="2">
        <v>1269.44</v>
      </c>
      <c r="E25" s="2">
        <f t="shared" si="0"/>
        <v>-730.56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>
        <v>0</v>
      </c>
      <c r="D28" s="2">
        <v>5868.51</v>
      </c>
      <c r="E28" s="2">
        <f t="shared" si="0"/>
        <v>2868.51</v>
      </c>
    </row>
    <row r="29" spans="1:5" x14ac:dyDescent="0.25">
      <c r="A29" s="1" t="s">
        <v>25</v>
      </c>
      <c r="B29" s="2">
        <v>0</v>
      </c>
      <c r="C29" s="2">
        <v>0</v>
      </c>
      <c r="D29" s="2"/>
      <c r="E29" s="2">
        <f t="shared" si="0"/>
        <v>0</v>
      </c>
    </row>
    <row r="30" spans="1:5" x14ac:dyDescent="0.25">
      <c r="A30" s="1" t="s">
        <v>119</v>
      </c>
      <c r="B30" s="2">
        <v>1500</v>
      </c>
      <c r="C30" s="2">
        <v>0</v>
      </c>
      <c r="D30" s="2">
        <v>1366.7</v>
      </c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>
        <v>0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>
        <v>0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>
        <v>0</v>
      </c>
      <c r="D34" s="2">
        <v>1520</v>
      </c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>
        <v>0</v>
      </c>
      <c r="D37" s="2">
        <v>792.65</v>
      </c>
      <c r="E37" s="2">
        <f t="shared" si="0"/>
        <v>-707.35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>
        <v>0</v>
      </c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>
        <v>0</v>
      </c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>
        <v>0</v>
      </c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0</v>
      </c>
      <c r="D42" s="2">
        <v>6487.6</v>
      </c>
      <c r="E42" s="2">
        <f t="shared" si="0"/>
        <v>3987.6000000000004</v>
      </c>
    </row>
    <row r="43" spans="1:5" x14ac:dyDescent="0.25">
      <c r="A43" s="1" t="s">
        <v>38</v>
      </c>
      <c r="B43" s="2">
        <v>0</v>
      </c>
      <c r="C43" s="2">
        <v>0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>
        <v>0</v>
      </c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 t="s">
        <v>96</v>
      </c>
      <c r="B46" s="2"/>
      <c r="C46" s="2">
        <v>0</v>
      </c>
      <c r="D46" s="2">
        <v>1535</v>
      </c>
      <c r="E46" s="2"/>
    </row>
    <row r="47" spans="1:5" x14ac:dyDescent="0.25">
      <c r="A47" s="3" t="s">
        <v>40</v>
      </c>
      <c r="B47" s="4">
        <f>SUM(B8:B44)</f>
        <v>77877.81</v>
      </c>
      <c r="C47" s="4">
        <f>SUM(C8:C46)</f>
        <v>1234.44</v>
      </c>
      <c r="D47" s="4">
        <f>SUM(D8:D46)</f>
        <v>58054.380000000005</v>
      </c>
      <c r="E47" s="4">
        <f t="shared" si="0"/>
        <v>-19823.429999999993</v>
      </c>
    </row>
    <row r="48" spans="1:5" x14ac:dyDescent="0.25">
      <c r="A48" s="1"/>
      <c r="B48" s="2"/>
      <c r="C48" s="2"/>
      <c r="D48" s="2"/>
      <c r="E48" s="1"/>
    </row>
    <row r="49" spans="1:5" x14ac:dyDescent="0.25">
      <c r="A49" s="3" t="s">
        <v>41</v>
      </c>
      <c r="B49" s="2"/>
      <c r="C49" s="2"/>
      <c r="D49" s="2"/>
      <c r="E49" s="1"/>
    </row>
    <row r="50" spans="1:5" x14ac:dyDescent="0.25">
      <c r="A50" s="3"/>
      <c r="B50" s="2"/>
      <c r="C50" s="2"/>
      <c r="D50" s="2"/>
      <c r="E50" s="1"/>
    </row>
    <row r="51" spans="1:5" x14ac:dyDescent="0.25">
      <c r="A51" s="3" t="s">
        <v>2</v>
      </c>
      <c r="B51" s="4" t="s">
        <v>3</v>
      </c>
      <c r="C51" s="4" t="s">
        <v>4</v>
      </c>
      <c r="D51" s="4" t="s">
        <v>5</v>
      </c>
      <c r="E51" s="4" t="s">
        <v>6</v>
      </c>
    </row>
    <row r="52" spans="1:5" x14ac:dyDescent="0.25">
      <c r="A52" s="1" t="s">
        <v>42</v>
      </c>
      <c r="B52" s="2">
        <v>500</v>
      </c>
      <c r="C52" s="2">
        <v>0</v>
      </c>
      <c r="D52" s="2">
        <v>435.77</v>
      </c>
      <c r="E52" s="2">
        <f t="shared" si="0"/>
        <v>-64.230000000000018</v>
      </c>
    </row>
    <row r="53" spans="1:5" x14ac:dyDescent="0.25">
      <c r="A53" s="1" t="s">
        <v>80</v>
      </c>
      <c r="B53" s="2">
        <v>500</v>
      </c>
      <c r="C53" s="2">
        <v>0</v>
      </c>
      <c r="D53" s="2">
        <v>0</v>
      </c>
      <c r="E53" s="2">
        <f t="shared" si="0"/>
        <v>-500</v>
      </c>
    </row>
    <row r="54" spans="1:5" x14ac:dyDescent="0.25">
      <c r="A54" s="1" t="s">
        <v>43</v>
      </c>
      <c r="B54" s="2">
        <v>100</v>
      </c>
      <c r="C54" s="2">
        <v>0</v>
      </c>
      <c r="D54" s="2">
        <v>10.5</v>
      </c>
      <c r="E54" s="2">
        <f t="shared" si="0"/>
        <v>-89.5</v>
      </c>
    </row>
    <row r="55" spans="1:5" x14ac:dyDescent="0.25">
      <c r="A55" s="1" t="s">
        <v>44</v>
      </c>
      <c r="B55" s="2">
        <v>1500</v>
      </c>
      <c r="C55" s="2">
        <v>0</v>
      </c>
      <c r="D55" s="2">
        <v>1302.5</v>
      </c>
      <c r="E55" s="2">
        <f t="shared" si="0"/>
        <v>-197.5</v>
      </c>
    </row>
    <row r="56" spans="1:5" x14ac:dyDescent="0.25">
      <c r="A56" s="1" t="s">
        <v>45</v>
      </c>
      <c r="B56" s="2">
        <v>11946.81</v>
      </c>
      <c r="C56" s="2">
        <v>0</v>
      </c>
      <c r="D56" s="2">
        <v>0</v>
      </c>
      <c r="E56" s="2">
        <f t="shared" si="0"/>
        <v>-11946.81</v>
      </c>
    </row>
    <row r="57" spans="1:5" x14ac:dyDescent="0.25">
      <c r="A57" s="1" t="s">
        <v>46</v>
      </c>
      <c r="B57" s="2">
        <v>500</v>
      </c>
      <c r="C57" s="2">
        <v>0</v>
      </c>
      <c r="D57" s="2">
        <v>0</v>
      </c>
      <c r="E57" s="2">
        <f t="shared" si="0"/>
        <v>-500</v>
      </c>
    </row>
    <row r="58" spans="1:5" x14ac:dyDescent="0.25">
      <c r="A58" s="1" t="s">
        <v>47</v>
      </c>
      <c r="B58" s="2">
        <v>6000</v>
      </c>
      <c r="C58" s="2">
        <v>0</v>
      </c>
      <c r="D58" s="2">
        <v>4742.03</v>
      </c>
      <c r="E58" s="2">
        <f t="shared" si="0"/>
        <v>-1257.9700000000003</v>
      </c>
    </row>
    <row r="59" spans="1:5" x14ac:dyDescent="0.25">
      <c r="A59" s="1" t="s">
        <v>99</v>
      </c>
      <c r="B59" s="2">
        <v>500</v>
      </c>
      <c r="C59" s="2">
        <v>0</v>
      </c>
      <c r="D59" s="2">
        <v>358.1</v>
      </c>
      <c r="E59" s="2">
        <f t="shared" si="0"/>
        <v>-141.89999999999998</v>
      </c>
    </row>
    <row r="60" spans="1:5" x14ac:dyDescent="0.25">
      <c r="A60" s="1" t="s">
        <v>49</v>
      </c>
      <c r="B60" s="2">
        <v>450</v>
      </c>
      <c r="C60" s="2">
        <v>0</v>
      </c>
      <c r="D60" s="2">
        <v>322</v>
      </c>
      <c r="E60" s="2">
        <f t="shared" si="0"/>
        <v>-128</v>
      </c>
    </row>
    <row r="61" spans="1:5" x14ac:dyDescent="0.25">
      <c r="A61" s="1" t="s">
        <v>50</v>
      </c>
      <c r="B61" s="2">
        <v>2500</v>
      </c>
      <c r="C61" s="2">
        <v>0</v>
      </c>
      <c r="D61" s="2">
        <v>2404.29</v>
      </c>
      <c r="E61" s="2">
        <f t="shared" si="0"/>
        <v>-95.710000000000036</v>
      </c>
    </row>
    <row r="62" spans="1:5" x14ac:dyDescent="0.25">
      <c r="A62" s="1" t="s">
        <v>51</v>
      </c>
      <c r="B62" s="2">
        <v>4000</v>
      </c>
      <c r="C62" s="2">
        <v>0</v>
      </c>
      <c r="D62" s="2">
        <v>8412.42</v>
      </c>
      <c r="E62" s="2">
        <f t="shared" si="0"/>
        <v>4412.42</v>
      </c>
    </row>
    <row r="63" spans="1:5" x14ac:dyDescent="0.25">
      <c r="A63" s="1" t="s">
        <v>52</v>
      </c>
      <c r="B63" s="2">
        <v>4000</v>
      </c>
      <c r="C63" s="2">
        <v>0</v>
      </c>
      <c r="D63" s="2">
        <v>2558.02</v>
      </c>
      <c r="E63" s="2">
        <f t="shared" si="0"/>
        <v>-1441.98</v>
      </c>
    </row>
    <row r="64" spans="1:5" x14ac:dyDescent="0.25">
      <c r="A64" s="1" t="s">
        <v>81</v>
      </c>
      <c r="B64" s="2">
        <v>500</v>
      </c>
      <c r="C64" s="2">
        <v>0</v>
      </c>
      <c r="D64" s="2">
        <v>444.6</v>
      </c>
      <c r="E64" s="2">
        <f t="shared" si="0"/>
        <v>-55.399999999999977</v>
      </c>
    </row>
    <row r="65" spans="1:5" x14ac:dyDescent="0.25">
      <c r="A65" s="1" t="s">
        <v>88</v>
      </c>
      <c r="B65" s="2">
        <v>500</v>
      </c>
      <c r="C65" s="2">
        <v>0</v>
      </c>
      <c r="D65" s="2">
        <v>487.74</v>
      </c>
      <c r="E65" s="2">
        <f t="shared" si="0"/>
        <v>-12.259999999999991</v>
      </c>
    </row>
    <row r="66" spans="1:5" x14ac:dyDescent="0.25">
      <c r="A66" s="1" t="s">
        <v>98</v>
      </c>
      <c r="B66" s="2">
        <v>1500</v>
      </c>
      <c r="C66" s="2">
        <v>0</v>
      </c>
      <c r="D66" s="2">
        <v>800</v>
      </c>
      <c r="E66" s="2">
        <f t="shared" si="0"/>
        <v>-700</v>
      </c>
    </row>
    <row r="67" spans="1:5" x14ac:dyDescent="0.25">
      <c r="A67" s="1" t="s">
        <v>54</v>
      </c>
      <c r="B67" s="2">
        <v>5000</v>
      </c>
      <c r="C67" s="2">
        <v>0</v>
      </c>
      <c r="D67" s="2">
        <v>4323.41</v>
      </c>
      <c r="E67" s="2">
        <f t="shared" si="0"/>
        <v>-676.59000000000015</v>
      </c>
    </row>
    <row r="68" spans="1:5" x14ac:dyDescent="0.25">
      <c r="A68" s="3" t="s">
        <v>14</v>
      </c>
      <c r="B68" s="2"/>
      <c r="C68" s="2"/>
      <c r="D68" s="2"/>
      <c r="E68" s="2"/>
    </row>
    <row r="69" spans="1:5" x14ac:dyDescent="0.25">
      <c r="A69" s="1" t="s">
        <v>55</v>
      </c>
      <c r="B69" s="2">
        <v>1500</v>
      </c>
      <c r="C69" s="2">
        <v>0</v>
      </c>
      <c r="D69" s="2">
        <v>1699.32</v>
      </c>
      <c r="E69" s="2">
        <f t="shared" ref="E69:E73" si="1">SUM(D69-B69)</f>
        <v>199.31999999999994</v>
      </c>
    </row>
    <row r="70" spans="1:5" x14ac:dyDescent="0.25">
      <c r="A70" s="1" t="s">
        <v>56</v>
      </c>
      <c r="B70" s="2">
        <v>2500</v>
      </c>
      <c r="C70" s="2">
        <v>0</v>
      </c>
      <c r="D70" s="2">
        <v>2766.56</v>
      </c>
      <c r="E70" s="2">
        <f t="shared" si="1"/>
        <v>266.55999999999995</v>
      </c>
    </row>
    <row r="71" spans="1:5" x14ac:dyDescent="0.25">
      <c r="A71" s="1" t="s">
        <v>57</v>
      </c>
      <c r="B71" s="2">
        <v>2500</v>
      </c>
      <c r="C71" s="2">
        <v>0</v>
      </c>
      <c r="D71" s="2">
        <v>1763.96</v>
      </c>
      <c r="E71" s="2">
        <f t="shared" si="1"/>
        <v>-736.04</v>
      </c>
    </row>
    <row r="72" spans="1:5" x14ac:dyDescent="0.25">
      <c r="A72" s="1" t="s">
        <v>58</v>
      </c>
      <c r="B72" s="2">
        <v>1000</v>
      </c>
      <c r="C72" s="2">
        <v>0</v>
      </c>
      <c r="D72" s="2">
        <v>2405.75</v>
      </c>
      <c r="E72" s="2">
        <f t="shared" si="1"/>
        <v>1405.75</v>
      </c>
    </row>
    <row r="73" spans="1:5" x14ac:dyDescent="0.25">
      <c r="A73" s="1" t="s">
        <v>85</v>
      </c>
      <c r="B73" s="2">
        <v>500</v>
      </c>
      <c r="C73" s="2">
        <v>0</v>
      </c>
      <c r="D73" s="2">
        <v>289.23</v>
      </c>
      <c r="E73" s="2">
        <f t="shared" si="1"/>
        <v>-210.76999999999998</v>
      </c>
    </row>
    <row r="74" spans="1:5" x14ac:dyDescent="0.25">
      <c r="A74" s="1" t="s">
        <v>59</v>
      </c>
      <c r="B74" s="2">
        <v>500</v>
      </c>
      <c r="C74" s="2">
        <v>0</v>
      </c>
      <c r="D74" s="2">
        <v>166</v>
      </c>
      <c r="E74" s="2">
        <f t="shared" si="0"/>
        <v>-334</v>
      </c>
    </row>
    <row r="75" spans="1:5" x14ac:dyDescent="0.25">
      <c r="A75" s="1" t="s">
        <v>104</v>
      </c>
      <c r="B75" s="2">
        <v>256</v>
      </c>
      <c r="C75" s="2">
        <v>26.65</v>
      </c>
      <c r="D75" s="2">
        <v>277.16000000000003</v>
      </c>
      <c r="E75" s="2">
        <f>SUM(D75-B75)</f>
        <v>21.160000000000025</v>
      </c>
    </row>
    <row r="76" spans="1:5" x14ac:dyDescent="0.25">
      <c r="A76" s="3" t="s">
        <v>61</v>
      </c>
      <c r="B76" s="2" t="s">
        <v>8</v>
      </c>
      <c r="C76" s="2"/>
      <c r="D76" s="2" t="s">
        <v>8</v>
      </c>
      <c r="E76" s="1"/>
    </row>
    <row r="77" spans="1:5" x14ac:dyDescent="0.25">
      <c r="A77" s="1" t="s">
        <v>103</v>
      </c>
      <c r="B77" s="2">
        <v>2000</v>
      </c>
      <c r="C77" s="2">
        <v>0</v>
      </c>
      <c r="D77" s="2">
        <v>2762.5</v>
      </c>
      <c r="E77" s="2">
        <f t="shared" ref="E77:E78" si="2">SUM(D77-B77)</f>
        <v>762.5</v>
      </c>
    </row>
    <row r="78" spans="1:5" x14ac:dyDescent="0.25">
      <c r="A78" s="1" t="s">
        <v>62</v>
      </c>
      <c r="B78" s="2">
        <v>250</v>
      </c>
      <c r="C78" s="2">
        <v>32</v>
      </c>
      <c r="D78" s="2">
        <v>185.5</v>
      </c>
      <c r="E78" s="2">
        <f t="shared" si="2"/>
        <v>-64.5</v>
      </c>
    </row>
    <row r="79" spans="1:5" x14ac:dyDescent="0.25">
      <c r="A79" s="1" t="s">
        <v>102</v>
      </c>
      <c r="B79" s="2">
        <v>2500</v>
      </c>
      <c r="C79" s="2">
        <v>0</v>
      </c>
      <c r="D79" s="2">
        <v>4168.5</v>
      </c>
      <c r="E79" s="2">
        <f t="shared" si="0"/>
        <v>1668.5</v>
      </c>
    </row>
    <row r="80" spans="1:5" x14ac:dyDescent="0.25">
      <c r="A80" s="3" t="s">
        <v>63</v>
      </c>
      <c r="B80" s="2"/>
      <c r="C80" s="2"/>
      <c r="D80" s="2"/>
      <c r="E80" s="2"/>
    </row>
    <row r="81" spans="1:5" x14ac:dyDescent="0.25">
      <c r="A81" s="1" t="s">
        <v>28</v>
      </c>
      <c r="B81" s="2">
        <v>750</v>
      </c>
      <c r="C81" s="2">
        <v>0</v>
      </c>
      <c r="D81" s="2">
        <v>0</v>
      </c>
      <c r="E81" s="2">
        <f t="shared" si="0"/>
        <v>-750</v>
      </c>
    </row>
    <row r="82" spans="1:5" x14ac:dyDescent="0.25">
      <c r="A82" s="1" t="s">
        <v>29</v>
      </c>
      <c r="B82" s="2">
        <v>2000</v>
      </c>
      <c r="C82" s="2">
        <v>0</v>
      </c>
      <c r="D82" s="2">
        <v>1441</v>
      </c>
      <c r="E82" s="2">
        <f t="shared" si="0"/>
        <v>-559</v>
      </c>
    </row>
    <row r="83" spans="1:5" x14ac:dyDescent="0.25">
      <c r="A83" s="1" t="s">
        <v>100</v>
      </c>
      <c r="B83" s="2">
        <v>5300</v>
      </c>
      <c r="C83" s="2">
        <v>0</v>
      </c>
      <c r="D83" s="2">
        <v>5025.09</v>
      </c>
      <c r="E83" s="2">
        <f t="shared" si="0"/>
        <v>-274.90999999999985</v>
      </c>
    </row>
    <row r="84" spans="1:5" x14ac:dyDescent="0.25">
      <c r="A84" s="3" t="s">
        <v>64</v>
      </c>
      <c r="B84" s="2"/>
      <c r="C84" s="2" t="s">
        <v>8</v>
      </c>
      <c r="D84" s="2"/>
      <c r="E84" s="2">
        <f t="shared" si="0"/>
        <v>0</v>
      </c>
    </row>
    <row r="85" spans="1:5" x14ac:dyDescent="0.25">
      <c r="A85" s="1" t="s">
        <v>65</v>
      </c>
      <c r="B85" s="2">
        <v>5500</v>
      </c>
      <c r="C85" s="2">
        <v>0</v>
      </c>
      <c r="D85" s="2">
        <v>3687.5</v>
      </c>
      <c r="E85" s="2">
        <f t="shared" si="0"/>
        <v>-1812.5</v>
      </c>
    </row>
    <row r="86" spans="1:5" x14ac:dyDescent="0.25">
      <c r="A86" s="1" t="s">
        <v>66</v>
      </c>
      <c r="B86" s="2">
        <v>500</v>
      </c>
      <c r="C86" s="2">
        <v>0</v>
      </c>
      <c r="D86" s="2">
        <v>240.52</v>
      </c>
      <c r="E86" s="2">
        <f t="shared" si="0"/>
        <v>-259.48</v>
      </c>
    </row>
    <row r="87" spans="1:5" x14ac:dyDescent="0.25">
      <c r="A87" s="1" t="s">
        <v>105</v>
      </c>
      <c r="B87" s="2">
        <v>500</v>
      </c>
      <c r="C87" s="2">
        <v>0</v>
      </c>
      <c r="D87" s="2">
        <v>500</v>
      </c>
      <c r="E87" s="2">
        <f t="shared" si="0"/>
        <v>0</v>
      </c>
    </row>
    <row r="88" spans="1:5" x14ac:dyDescent="0.25">
      <c r="A88" s="3" t="s">
        <v>68</v>
      </c>
      <c r="B88" s="1"/>
      <c r="C88" s="1"/>
      <c r="D88" s="1"/>
      <c r="E88" s="2">
        <f t="shared" si="0"/>
        <v>0</v>
      </c>
    </row>
    <row r="89" spans="1:5" x14ac:dyDescent="0.25">
      <c r="A89" s="1" t="s">
        <v>69</v>
      </c>
      <c r="B89" s="2">
        <v>300</v>
      </c>
      <c r="C89" s="2">
        <v>0</v>
      </c>
      <c r="D89" s="2">
        <v>0</v>
      </c>
      <c r="E89" s="2">
        <f t="shared" si="0"/>
        <v>-300</v>
      </c>
    </row>
    <row r="90" spans="1:5" x14ac:dyDescent="0.25">
      <c r="A90" s="1" t="s">
        <v>70</v>
      </c>
      <c r="B90" s="6">
        <v>4500</v>
      </c>
      <c r="C90" s="6">
        <v>0</v>
      </c>
      <c r="D90" s="6">
        <v>2000</v>
      </c>
      <c r="E90" s="2">
        <f t="shared" si="0"/>
        <v>-2500</v>
      </c>
    </row>
    <row r="91" spans="1:5" x14ac:dyDescent="0.25">
      <c r="A91" s="1" t="s">
        <v>71</v>
      </c>
      <c r="B91" s="6">
        <v>500</v>
      </c>
      <c r="C91" s="6">
        <v>0</v>
      </c>
      <c r="D91" s="6">
        <v>122.94</v>
      </c>
      <c r="E91" s="2">
        <f t="shared" si="0"/>
        <v>-377.06</v>
      </c>
    </row>
    <row r="92" spans="1:5" x14ac:dyDescent="0.25">
      <c r="A92" s="1" t="s">
        <v>72</v>
      </c>
      <c r="B92" s="6">
        <v>2000</v>
      </c>
      <c r="C92" s="6">
        <v>0</v>
      </c>
      <c r="D92" s="6">
        <v>450</v>
      </c>
      <c r="E92" s="2">
        <f t="shared" si="0"/>
        <v>-1550</v>
      </c>
    </row>
    <row r="93" spans="1:5" x14ac:dyDescent="0.25">
      <c r="A93" s="1" t="s">
        <v>86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73</v>
      </c>
      <c r="B94" s="2">
        <v>250</v>
      </c>
      <c r="C94" s="2">
        <v>0</v>
      </c>
      <c r="D94" s="2">
        <v>0</v>
      </c>
      <c r="E94" s="2">
        <f t="shared" si="0"/>
        <v>-250</v>
      </c>
    </row>
    <row r="95" spans="1:5" x14ac:dyDescent="0.25">
      <c r="A95" s="1" t="s">
        <v>74</v>
      </c>
      <c r="B95" s="2">
        <v>175</v>
      </c>
      <c r="C95" s="2">
        <v>0</v>
      </c>
      <c r="D95" s="2">
        <v>195</v>
      </c>
      <c r="E95" s="2">
        <f>SUM(D95-B95)</f>
        <v>20</v>
      </c>
    </row>
    <row r="96" spans="1:5" x14ac:dyDescent="0.25">
      <c r="A96" s="1" t="s">
        <v>75</v>
      </c>
      <c r="B96" s="2">
        <v>500</v>
      </c>
      <c r="C96" s="2">
        <v>0</v>
      </c>
      <c r="D96" s="2">
        <v>0</v>
      </c>
      <c r="E96" s="2">
        <f t="shared" ref="E96:E97" si="3">SUM(D96-B96)</f>
        <v>-500</v>
      </c>
    </row>
    <row r="97" spans="1:5" x14ac:dyDescent="0.25">
      <c r="A97" s="1" t="s">
        <v>76</v>
      </c>
      <c r="B97" s="2">
        <v>500</v>
      </c>
      <c r="C97" s="2">
        <v>0</v>
      </c>
      <c r="D97" s="2">
        <v>266.33999999999997</v>
      </c>
      <c r="E97" s="2">
        <f t="shared" si="3"/>
        <v>-233.66000000000003</v>
      </c>
    </row>
    <row r="98" spans="1:5" x14ac:dyDescent="0.25">
      <c r="A98" s="1" t="s">
        <v>106</v>
      </c>
      <c r="B98" s="2">
        <v>600</v>
      </c>
      <c r="C98" s="2">
        <v>0</v>
      </c>
      <c r="D98" s="2">
        <v>0</v>
      </c>
      <c r="E98" s="2">
        <v>0</v>
      </c>
    </row>
    <row r="99" spans="1:5" x14ac:dyDescent="0.25">
      <c r="A99" s="1"/>
      <c r="B99" s="2"/>
      <c r="C99" s="2">
        <v>0</v>
      </c>
      <c r="D99" s="2">
        <v>231.99</v>
      </c>
      <c r="E99" s="2"/>
    </row>
    <row r="100" spans="1:5" x14ac:dyDescent="0.25">
      <c r="A100" s="1"/>
      <c r="B100" s="2"/>
      <c r="C100" s="2">
        <v>0</v>
      </c>
      <c r="D100" s="2">
        <v>1535</v>
      </c>
      <c r="E100" s="2"/>
    </row>
    <row r="101" spans="1:5" x14ac:dyDescent="0.25">
      <c r="A101" s="3" t="s">
        <v>77</v>
      </c>
      <c r="B101" s="4">
        <f>SUM(B52:B98)</f>
        <v>77877.81</v>
      </c>
      <c r="C101" s="4">
        <f>SUM(C52:C100)</f>
        <v>58.65</v>
      </c>
      <c r="D101" s="4">
        <f>SUM(D52:D100)</f>
        <v>58781.240000000005</v>
      </c>
      <c r="E101" s="4">
        <f>SUM(B101-D101)</f>
        <v>19096.569999999992</v>
      </c>
    </row>
    <row r="104" spans="1:5" x14ac:dyDescent="0.25">
      <c r="D104" s="7" t="s">
        <v>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2A1B-62AB-4592-B9EB-F04A1C0533B0}">
  <dimension ref="A1:E104"/>
  <sheetViews>
    <sheetView topLeftCell="A67" workbookViewId="0">
      <selection activeCell="D26" sqref="D26"/>
    </sheetView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108</v>
      </c>
      <c r="B3" s="2"/>
      <c r="C3" s="2"/>
      <c r="D3" s="2"/>
      <c r="E3" s="2"/>
    </row>
    <row r="4" spans="1:5" x14ac:dyDescent="0.25">
      <c r="A4" s="1" t="s">
        <v>8</v>
      </c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4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7557.28</v>
      </c>
      <c r="E10" s="2">
        <f t="shared" si="0"/>
        <v>-2442.7200000000003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6109.55</v>
      </c>
      <c r="E14" s="2">
        <f t="shared" si="0"/>
        <v>1609.5500000000002</v>
      </c>
    </row>
    <row r="15" spans="1:5" x14ac:dyDescent="0.25">
      <c r="A15" s="1" t="s">
        <v>14</v>
      </c>
      <c r="B15" s="2">
        <v>7000</v>
      </c>
      <c r="C15" s="2">
        <v>0</v>
      </c>
      <c r="D15" s="2">
        <v>1296.05</v>
      </c>
      <c r="E15" s="2">
        <f t="shared" si="0"/>
        <v>-5703.95</v>
      </c>
    </row>
    <row r="16" spans="1:5" x14ac:dyDescent="0.25">
      <c r="A16" s="1" t="s">
        <v>15</v>
      </c>
      <c r="B16" s="2">
        <v>6000</v>
      </c>
      <c r="C16" s="2">
        <v>0</v>
      </c>
      <c r="D16" s="2">
        <v>2995.36</v>
      </c>
      <c r="E16" s="2">
        <f t="shared" si="0"/>
        <v>-3004.64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6782.51</v>
      </c>
      <c r="E17" s="2">
        <f t="shared" si="0"/>
        <v>2782.51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650</v>
      </c>
      <c r="E21" s="2">
        <f t="shared" si="0"/>
        <v>-1350</v>
      </c>
    </row>
    <row r="22" spans="1:5" x14ac:dyDescent="0.25">
      <c r="A22" s="1" t="s">
        <v>82</v>
      </c>
      <c r="B22" s="2">
        <v>0</v>
      </c>
      <c r="C22" s="2">
        <v>0</v>
      </c>
      <c r="D22" s="2">
        <v>9998</v>
      </c>
      <c r="E22" s="2">
        <f t="shared" si="0"/>
        <v>9998</v>
      </c>
    </row>
    <row r="23" spans="1:5" x14ac:dyDescent="0.25">
      <c r="A23" s="1" t="s">
        <v>83</v>
      </c>
      <c r="B23" s="2">
        <v>0</v>
      </c>
      <c r="C23" s="2">
        <v>0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1269.44</v>
      </c>
      <c r="E25" s="2">
        <f t="shared" si="0"/>
        <v>-730.56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>
        <v>0</v>
      </c>
      <c r="D28" s="2">
        <v>5868.51</v>
      </c>
      <c r="E28" s="2">
        <f t="shared" si="0"/>
        <v>2868.51</v>
      </c>
    </row>
    <row r="29" spans="1:5" x14ac:dyDescent="0.25">
      <c r="A29" s="1" t="s">
        <v>25</v>
      </c>
      <c r="B29" s="2">
        <v>0</v>
      </c>
      <c r="C29" s="2">
        <v>0</v>
      </c>
      <c r="D29" s="2"/>
      <c r="E29" s="2">
        <f t="shared" si="0"/>
        <v>0</v>
      </c>
    </row>
    <row r="30" spans="1:5" x14ac:dyDescent="0.25">
      <c r="A30" s="1" t="s">
        <v>101</v>
      </c>
      <c r="B30" s="2">
        <v>1500</v>
      </c>
      <c r="C30" s="2">
        <v>0</v>
      </c>
      <c r="D30" s="2">
        <v>1366.7</v>
      </c>
      <c r="E30" s="2">
        <f t="shared" si="0"/>
        <v>-133.29999999999995</v>
      </c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>
        <v>0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>
        <v>0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>
        <v>0</v>
      </c>
      <c r="D34" s="2">
        <v>1520</v>
      </c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>
        <v>0</v>
      </c>
      <c r="D37" s="2">
        <v>792.65</v>
      </c>
      <c r="E37" s="2">
        <f t="shared" si="0"/>
        <v>-707.35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>
        <v>0</v>
      </c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>
        <v>0</v>
      </c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>
        <v>0</v>
      </c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0</v>
      </c>
      <c r="D42" s="2">
        <v>6487.6</v>
      </c>
      <c r="E42" s="2">
        <f t="shared" si="0"/>
        <v>3987.6000000000004</v>
      </c>
    </row>
    <row r="43" spans="1:5" x14ac:dyDescent="0.25">
      <c r="A43" s="1" t="s">
        <v>38</v>
      </c>
      <c r="B43" s="2">
        <v>0</v>
      </c>
      <c r="C43" s="2">
        <v>0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>
        <v>0</v>
      </c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 t="s">
        <v>96</v>
      </c>
      <c r="B46" s="2"/>
      <c r="C46" s="2">
        <v>0</v>
      </c>
      <c r="D46" s="2">
        <v>1535</v>
      </c>
      <c r="E46" s="2"/>
    </row>
    <row r="47" spans="1:5" x14ac:dyDescent="0.25">
      <c r="A47" s="3" t="s">
        <v>40</v>
      </c>
      <c r="B47" s="4">
        <f>SUM(B8:B44)</f>
        <v>77877.81</v>
      </c>
      <c r="C47" s="4">
        <f>SUM(C8:C46)</f>
        <v>0</v>
      </c>
      <c r="D47" s="4">
        <f>SUM(D8:D46)</f>
        <v>58054.380000000005</v>
      </c>
      <c r="E47" s="4">
        <f t="shared" si="0"/>
        <v>-19823.429999999993</v>
      </c>
    </row>
    <row r="48" spans="1:5" x14ac:dyDescent="0.25">
      <c r="A48" s="1"/>
      <c r="B48" s="2"/>
      <c r="C48" s="2"/>
      <c r="D48" s="2"/>
      <c r="E48" s="1"/>
    </row>
    <row r="49" spans="1:5" x14ac:dyDescent="0.25">
      <c r="A49" s="3" t="s">
        <v>41</v>
      </c>
      <c r="B49" s="2"/>
      <c r="C49" s="2"/>
      <c r="D49" s="2"/>
      <c r="E49" s="1"/>
    </row>
    <row r="50" spans="1:5" x14ac:dyDescent="0.25">
      <c r="A50" s="3"/>
      <c r="B50" s="2"/>
      <c r="C50" s="2"/>
      <c r="D50" s="2"/>
      <c r="E50" s="1"/>
    </row>
    <row r="51" spans="1:5" x14ac:dyDescent="0.25">
      <c r="A51" s="3" t="s">
        <v>2</v>
      </c>
      <c r="B51" s="4" t="s">
        <v>3</v>
      </c>
      <c r="C51" s="4" t="s">
        <v>4</v>
      </c>
      <c r="D51" s="4" t="s">
        <v>5</v>
      </c>
      <c r="E51" s="4" t="s">
        <v>6</v>
      </c>
    </row>
    <row r="52" spans="1:5" x14ac:dyDescent="0.25">
      <c r="A52" s="1" t="s">
        <v>42</v>
      </c>
      <c r="B52" s="2">
        <v>500</v>
      </c>
      <c r="C52" s="2">
        <v>193.33</v>
      </c>
      <c r="D52" s="2">
        <v>629.11</v>
      </c>
      <c r="E52" s="2">
        <f t="shared" si="0"/>
        <v>129.11000000000001</v>
      </c>
    </row>
    <row r="53" spans="1:5" x14ac:dyDescent="0.25">
      <c r="A53" s="1" t="s">
        <v>80</v>
      </c>
      <c r="B53" s="2">
        <v>500</v>
      </c>
      <c r="C53" s="2">
        <v>0</v>
      </c>
      <c r="D53" s="2">
        <v>0</v>
      </c>
      <c r="E53" s="2">
        <f t="shared" si="0"/>
        <v>-500</v>
      </c>
    </row>
    <row r="54" spans="1:5" x14ac:dyDescent="0.25">
      <c r="A54" s="1" t="s">
        <v>43</v>
      </c>
      <c r="B54" s="2">
        <v>100</v>
      </c>
      <c r="C54" s="2">
        <v>0</v>
      </c>
      <c r="D54" s="2">
        <v>10.5</v>
      </c>
      <c r="E54" s="2">
        <f t="shared" si="0"/>
        <v>-89.5</v>
      </c>
    </row>
    <row r="55" spans="1:5" x14ac:dyDescent="0.25">
      <c r="A55" s="1" t="s">
        <v>44</v>
      </c>
      <c r="B55" s="2">
        <v>1500</v>
      </c>
      <c r="C55" s="2">
        <v>0</v>
      </c>
      <c r="D55" s="2">
        <v>1302.5</v>
      </c>
      <c r="E55" s="2">
        <f t="shared" si="0"/>
        <v>-197.5</v>
      </c>
    </row>
    <row r="56" spans="1:5" x14ac:dyDescent="0.25">
      <c r="A56" s="1" t="s">
        <v>45</v>
      </c>
      <c r="B56" s="2">
        <v>11946.81</v>
      </c>
      <c r="C56" s="2">
        <v>0</v>
      </c>
      <c r="D56" s="2">
        <v>0</v>
      </c>
      <c r="E56" s="2">
        <f t="shared" si="0"/>
        <v>-11946.81</v>
      </c>
    </row>
    <row r="57" spans="1:5" x14ac:dyDescent="0.25">
      <c r="A57" s="1" t="s">
        <v>46</v>
      </c>
      <c r="B57" s="2">
        <v>500</v>
      </c>
      <c r="C57" s="2">
        <v>0</v>
      </c>
      <c r="D57" s="2">
        <v>0</v>
      </c>
      <c r="E57" s="2">
        <f t="shared" si="0"/>
        <v>-500</v>
      </c>
    </row>
    <row r="58" spans="1:5" x14ac:dyDescent="0.25">
      <c r="A58" s="1" t="s">
        <v>47</v>
      </c>
      <c r="B58" s="2">
        <v>6000</v>
      </c>
      <c r="C58" s="2">
        <v>0</v>
      </c>
      <c r="D58" s="2">
        <v>4742.03</v>
      </c>
      <c r="E58" s="2">
        <f t="shared" si="0"/>
        <v>-1257.9700000000003</v>
      </c>
    </row>
    <row r="59" spans="1:5" x14ac:dyDescent="0.25">
      <c r="A59" s="1" t="s">
        <v>99</v>
      </c>
      <c r="B59" s="2">
        <v>500</v>
      </c>
      <c r="C59" s="2">
        <v>0</v>
      </c>
      <c r="D59" s="2">
        <v>358.1</v>
      </c>
      <c r="E59" s="2">
        <f t="shared" si="0"/>
        <v>-141.89999999999998</v>
      </c>
    </row>
    <row r="60" spans="1:5" x14ac:dyDescent="0.25">
      <c r="A60" s="1" t="s">
        <v>49</v>
      </c>
      <c r="B60" s="2">
        <v>450</v>
      </c>
      <c r="C60" s="2">
        <v>0</v>
      </c>
      <c r="D60" s="2">
        <v>322</v>
      </c>
      <c r="E60" s="2">
        <f t="shared" si="0"/>
        <v>-128</v>
      </c>
    </row>
    <row r="61" spans="1:5" x14ac:dyDescent="0.25">
      <c r="A61" s="1" t="s">
        <v>50</v>
      </c>
      <c r="B61" s="2">
        <v>2500</v>
      </c>
      <c r="C61" s="2">
        <v>0</v>
      </c>
      <c r="D61" s="2">
        <v>2404.29</v>
      </c>
      <c r="E61" s="2">
        <f t="shared" si="0"/>
        <v>-95.710000000000036</v>
      </c>
    </row>
    <row r="62" spans="1:5" x14ac:dyDescent="0.25">
      <c r="A62" s="1" t="s">
        <v>51</v>
      </c>
      <c r="B62" s="2">
        <v>4000</v>
      </c>
      <c r="C62" s="2">
        <v>0</v>
      </c>
      <c r="D62" s="2">
        <v>8412.42</v>
      </c>
      <c r="E62" s="2">
        <f t="shared" si="0"/>
        <v>4412.42</v>
      </c>
    </row>
    <row r="63" spans="1:5" x14ac:dyDescent="0.25">
      <c r="A63" s="1" t="s">
        <v>52</v>
      </c>
      <c r="B63" s="2">
        <v>4000</v>
      </c>
      <c r="C63" s="2">
        <v>0</v>
      </c>
      <c r="D63" s="2">
        <v>2558.02</v>
      </c>
      <c r="E63" s="2">
        <f t="shared" si="0"/>
        <v>-1441.98</v>
      </c>
    </row>
    <row r="64" spans="1:5" x14ac:dyDescent="0.25">
      <c r="A64" s="1" t="s">
        <v>81</v>
      </c>
      <c r="B64" s="2">
        <v>500</v>
      </c>
      <c r="C64" s="2">
        <v>0</v>
      </c>
      <c r="D64" s="2">
        <v>444.6</v>
      </c>
      <c r="E64" s="2">
        <f t="shared" si="0"/>
        <v>-55.399999999999977</v>
      </c>
    </row>
    <row r="65" spans="1:5" x14ac:dyDescent="0.25">
      <c r="A65" s="1" t="s">
        <v>88</v>
      </c>
      <c r="B65" s="2">
        <v>500</v>
      </c>
      <c r="C65" s="2">
        <v>0</v>
      </c>
      <c r="D65" s="2">
        <v>487.74</v>
      </c>
      <c r="E65" s="2">
        <f t="shared" si="0"/>
        <v>-12.259999999999991</v>
      </c>
    </row>
    <row r="66" spans="1:5" x14ac:dyDescent="0.25">
      <c r="A66" s="1" t="s">
        <v>98</v>
      </c>
      <c r="B66" s="2">
        <v>1500</v>
      </c>
      <c r="C66" s="2">
        <v>0</v>
      </c>
      <c r="D66" s="2">
        <v>800</v>
      </c>
      <c r="E66" s="2">
        <f t="shared" si="0"/>
        <v>-700</v>
      </c>
    </row>
    <row r="67" spans="1:5" x14ac:dyDescent="0.25">
      <c r="A67" s="1" t="s">
        <v>54</v>
      </c>
      <c r="B67" s="2">
        <v>5000</v>
      </c>
      <c r="C67" s="2">
        <v>0</v>
      </c>
      <c r="D67" s="2">
        <v>4323.41</v>
      </c>
      <c r="E67" s="2">
        <f t="shared" si="0"/>
        <v>-676.59000000000015</v>
      </c>
    </row>
    <row r="68" spans="1:5" x14ac:dyDescent="0.25">
      <c r="A68" s="3" t="s">
        <v>14</v>
      </c>
      <c r="B68" s="2"/>
      <c r="C68" s="2"/>
      <c r="D68" s="2"/>
      <c r="E68" s="2"/>
    </row>
    <row r="69" spans="1:5" x14ac:dyDescent="0.25">
      <c r="A69" s="1" t="s">
        <v>55</v>
      </c>
      <c r="B69" s="2">
        <v>1500</v>
      </c>
      <c r="C69" s="2">
        <v>0</v>
      </c>
      <c r="D69" s="2">
        <v>1699.32</v>
      </c>
      <c r="E69" s="2">
        <f t="shared" ref="E69:E73" si="1">SUM(D69-B69)</f>
        <v>199.31999999999994</v>
      </c>
    </row>
    <row r="70" spans="1:5" x14ac:dyDescent="0.25">
      <c r="A70" s="1" t="s">
        <v>56</v>
      </c>
      <c r="B70" s="2">
        <v>2500</v>
      </c>
      <c r="C70" s="2">
        <v>0</v>
      </c>
      <c r="D70" s="2">
        <v>2766.56</v>
      </c>
      <c r="E70" s="2">
        <f t="shared" si="1"/>
        <v>266.55999999999995</v>
      </c>
    </row>
    <row r="71" spans="1:5" x14ac:dyDescent="0.25">
      <c r="A71" s="1" t="s">
        <v>57</v>
      </c>
      <c r="B71" s="2">
        <v>2500</v>
      </c>
      <c r="C71" s="2">
        <v>0</v>
      </c>
      <c r="D71" s="2">
        <v>1763.96</v>
      </c>
      <c r="E71" s="2">
        <f t="shared" si="1"/>
        <v>-736.04</v>
      </c>
    </row>
    <row r="72" spans="1:5" x14ac:dyDescent="0.25">
      <c r="A72" s="1" t="s">
        <v>58</v>
      </c>
      <c r="B72" s="2">
        <v>1000</v>
      </c>
      <c r="C72" s="2">
        <v>0</v>
      </c>
      <c r="D72" s="2">
        <v>2405.75</v>
      </c>
      <c r="E72" s="2">
        <f t="shared" si="1"/>
        <v>1405.75</v>
      </c>
    </row>
    <row r="73" spans="1:5" x14ac:dyDescent="0.25">
      <c r="A73" s="1" t="s">
        <v>85</v>
      </c>
      <c r="B73" s="2">
        <v>500</v>
      </c>
      <c r="C73" s="2">
        <v>0</v>
      </c>
      <c r="D73" s="2">
        <v>289.23</v>
      </c>
      <c r="E73" s="2">
        <f t="shared" si="1"/>
        <v>-210.76999999999998</v>
      </c>
    </row>
    <row r="74" spans="1:5" x14ac:dyDescent="0.25">
      <c r="A74" s="1" t="s">
        <v>59</v>
      </c>
      <c r="B74" s="2">
        <v>500</v>
      </c>
      <c r="C74" s="2">
        <v>0</v>
      </c>
      <c r="D74" s="2">
        <v>166</v>
      </c>
      <c r="E74" s="2">
        <f t="shared" si="0"/>
        <v>-334</v>
      </c>
    </row>
    <row r="75" spans="1:5" x14ac:dyDescent="0.25">
      <c r="A75" s="1" t="s">
        <v>104</v>
      </c>
      <c r="B75" s="2">
        <v>256</v>
      </c>
      <c r="C75" s="2">
        <v>26.65</v>
      </c>
      <c r="D75" s="2">
        <v>277.16000000000003</v>
      </c>
      <c r="E75" s="2">
        <f>SUM(D75-B75)</f>
        <v>21.160000000000025</v>
      </c>
    </row>
    <row r="76" spans="1:5" x14ac:dyDescent="0.25">
      <c r="A76" s="3" t="s">
        <v>61</v>
      </c>
      <c r="B76" s="2" t="s">
        <v>8</v>
      </c>
      <c r="C76" s="2"/>
      <c r="D76" s="2" t="s">
        <v>8</v>
      </c>
      <c r="E76" s="1"/>
    </row>
    <row r="77" spans="1:5" x14ac:dyDescent="0.25">
      <c r="A77" s="1" t="s">
        <v>103</v>
      </c>
      <c r="B77" s="2">
        <v>2000</v>
      </c>
      <c r="C77" s="2">
        <v>0</v>
      </c>
      <c r="D77" s="2">
        <v>2762.5</v>
      </c>
      <c r="E77" s="2">
        <f t="shared" ref="E77:E78" si="2">SUM(D77-B77)</f>
        <v>762.5</v>
      </c>
    </row>
    <row r="78" spans="1:5" x14ac:dyDescent="0.25">
      <c r="A78" s="1" t="s">
        <v>62</v>
      </c>
      <c r="B78" s="2">
        <v>250</v>
      </c>
      <c r="C78" s="2">
        <v>0</v>
      </c>
      <c r="D78" s="2">
        <v>185.5</v>
      </c>
      <c r="E78" s="2">
        <f t="shared" si="2"/>
        <v>-64.5</v>
      </c>
    </row>
    <row r="79" spans="1:5" x14ac:dyDescent="0.25">
      <c r="A79" s="1" t="s">
        <v>102</v>
      </c>
      <c r="B79" s="2">
        <v>2500</v>
      </c>
      <c r="C79" s="2">
        <v>0</v>
      </c>
      <c r="D79" s="2">
        <v>4168.5</v>
      </c>
      <c r="E79" s="2">
        <f t="shared" si="0"/>
        <v>1668.5</v>
      </c>
    </row>
    <row r="80" spans="1:5" x14ac:dyDescent="0.25">
      <c r="A80" s="3" t="s">
        <v>63</v>
      </c>
      <c r="B80" s="2"/>
      <c r="C80" s="2"/>
      <c r="D80" s="2"/>
      <c r="E80" s="2"/>
    </row>
    <row r="81" spans="1:5" x14ac:dyDescent="0.25">
      <c r="A81" s="1" t="s">
        <v>28</v>
      </c>
      <c r="B81" s="2">
        <v>750</v>
      </c>
      <c r="C81" s="2">
        <v>0</v>
      </c>
      <c r="D81" s="2">
        <v>0</v>
      </c>
      <c r="E81" s="2">
        <f t="shared" si="0"/>
        <v>-750</v>
      </c>
    </row>
    <row r="82" spans="1:5" x14ac:dyDescent="0.25">
      <c r="A82" s="1" t="s">
        <v>29</v>
      </c>
      <c r="B82" s="2">
        <v>2000</v>
      </c>
      <c r="C82" s="2">
        <v>0</v>
      </c>
      <c r="D82" s="2">
        <v>1441</v>
      </c>
      <c r="E82" s="2">
        <f t="shared" si="0"/>
        <v>-559</v>
      </c>
    </row>
    <row r="83" spans="1:5" x14ac:dyDescent="0.25">
      <c r="A83" s="1" t="s">
        <v>100</v>
      </c>
      <c r="B83" s="2">
        <v>5300</v>
      </c>
      <c r="C83" s="2">
        <v>0</v>
      </c>
      <c r="D83" s="2">
        <v>5025.09</v>
      </c>
      <c r="E83" s="2">
        <f t="shared" si="0"/>
        <v>-274.90999999999985</v>
      </c>
    </row>
    <row r="84" spans="1:5" x14ac:dyDescent="0.25">
      <c r="A84" s="3" t="s">
        <v>64</v>
      </c>
      <c r="B84" s="2"/>
      <c r="C84" s="2" t="s">
        <v>8</v>
      </c>
      <c r="D84" s="2"/>
      <c r="E84" s="2">
        <f t="shared" si="0"/>
        <v>0</v>
      </c>
    </row>
    <row r="85" spans="1:5" x14ac:dyDescent="0.25">
      <c r="A85" s="1" t="s">
        <v>65</v>
      </c>
      <c r="B85" s="2">
        <v>5500</v>
      </c>
      <c r="C85" s="2">
        <v>0</v>
      </c>
      <c r="D85" s="2">
        <v>3687.5</v>
      </c>
      <c r="E85" s="2">
        <f t="shared" si="0"/>
        <v>-1812.5</v>
      </c>
    </row>
    <row r="86" spans="1:5" x14ac:dyDescent="0.25">
      <c r="A86" s="1" t="s">
        <v>66</v>
      </c>
      <c r="B86" s="2">
        <v>500</v>
      </c>
      <c r="C86" s="2">
        <v>0</v>
      </c>
      <c r="D86" s="2">
        <v>240.52</v>
      </c>
      <c r="E86" s="2">
        <f t="shared" si="0"/>
        <v>-259.48</v>
      </c>
    </row>
    <row r="87" spans="1:5" x14ac:dyDescent="0.25">
      <c r="A87" s="1" t="s">
        <v>105</v>
      </c>
      <c r="B87" s="2">
        <v>500</v>
      </c>
      <c r="C87" s="2">
        <v>0</v>
      </c>
      <c r="D87" s="2">
        <v>500</v>
      </c>
      <c r="E87" s="2">
        <f t="shared" si="0"/>
        <v>0</v>
      </c>
    </row>
    <row r="88" spans="1:5" x14ac:dyDescent="0.25">
      <c r="A88" s="3" t="s">
        <v>68</v>
      </c>
      <c r="B88" s="1"/>
      <c r="C88" s="1"/>
      <c r="D88" s="1"/>
      <c r="E88" s="2">
        <f t="shared" si="0"/>
        <v>0</v>
      </c>
    </row>
    <row r="89" spans="1:5" x14ac:dyDescent="0.25">
      <c r="A89" s="1" t="s">
        <v>69</v>
      </c>
      <c r="B89" s="2">
        <v>300</v>
      </c>
      <c r="C89" s="2">
        <v>0</v>
      </c>
      <c r="D89" s="2">
        <v>0</v>
      </c>
      <c r="E89" s="2">
        <f t="shared" si="0"/>
        <v>-300</v>
      </c>
    </row>
    <row r="90" spans="1:5" x14ac:dyDescent="0.25">
      <c r="A90" s="1" t="s">
        <v>70</v>
      </c>
      <c r="B90" s="6">
        <v>4500</v>
      </c>
      <c r="C90" s="6">
        <v>0</v>
      </c>
      <c r="D90" s="6">
        <v>2000</v>
      </c>
      <c r="E90" s="2">
        <f t="shared" si="0"/>
        <v>-2500</v>
      </c>
    </row>
    <row r="91" spans="1:5" x14ac:dyDescent="0.25">
      <c r="A91" s="1" t="s">
        <v>71</v>
      </c>
      <c r="B91" s="6">
        <v>500</v>
      </c>
      <c r="C91" s="6">
        <v>0</v>
      </c>
      <c r="D91" s="6">
        <v>122.94</v>
      </c>
      <c r="E91" s="2">
        <f t="shared" si="0"/>
        <v>-377.06</v>
      </c>
    </row>
    <row r="92" spans="1:5" x14ac:dyDescent="0.25">
      <c r="A92" s="1" t="s">
        <v>72</v>
      </c>
      <c r="B92" s="6">
        <v>2000</v>
      </c>
      <c r="C92" s="6">
        <v>0</v>
      </c>
      <c r="D92" s="6">
        <v>450</v>
      </c>
      <c r="E92" s="2">
        <f t="shared" si="0"/>
        <v>-1550</v>
      </c>
    </row>
    <row r="93" spans="1:5" x14ac:dyDescent="0.25">
      <c r="A93" s="1" t="s">
        <v>86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73</v>
      </c>
      <c r="B94" s="2">
        <v>250</v>
      </c>
      <c r="C94" s="2">
        <v>0</v>
      </c>
      <c r="D94" s="2">
        <v>0</v>
      </c>
      <c r="E94" s="2">
        <f t="shared" si="0"/>
        <v>-250</v>
      </c>
    </row>
    <row r="95" spans="1:5" x14ac:dyDescent="0.25">
      <c r="A95" s="1" t="s">
        <v>74</v>
      </c>
      <c r="B95" s="2">
        <v>175</v>
      </c>
      <c r="C95" s="2">
        <v>0</v>
      </c>
      <c r="D95" s="2">
        <v>195</v>
      </c>
      <c r="E95" s="2">
        <f>SUM(D95-B95)</f>
        <v>20</v>
      </c>
    </row>
    <row r="96" spans="1:5" x14ac:dyDescent="0.25">
      <c r="A96" s="1" t="s">
        <v>75</v>
      </c>
      <c r="B96" s="2">
        <v>500</v>
      </c>
      <c r="C96" s="2">
        <v>0</v>
      </c>
      <c r="D96" s="2">
        <v>0</v>
      </c>
      <c r="E96" s="2">
        <f t="shared" ref="E96:E97" si="3">SUM(D96-B96)</f>
        <v>-500</v>
      </c>
    </row>
    <row r="97" spans="1:5" x14ac:dyDescent="0.25">
      <c r="A97" s="1" t="s">
        <v>76</v>
      </c>
      <c r="B97" s="2">
        <v>500</v>
      </c>
      <c r="C97" s="2">
        <v>0</v>
      </c>
      <c r="D97" s="2">
        <v>266.33999999999997</v>
      </c>
      <c r="E97" s="2">
        <f t="shared" si="3"/>
        <v>-233.66000000000003</v>
      </c>
    </row>
    <row r="98" spans="1:5" x14ac:dyDescent="0.25">
      <c r="A98" s="1" t="s">
        <v>106</v>
      </c>
      <c r="B98" s="2">
        <v>600</v>
      </c>
      <c r="C98" s="2">
        <v>0</v>
      </c>
      <c r="D98" s="2">
        <v>0</v>
      </c>
      <c r="E98" s="2">
        <v>0</v>
      </c>
    </row>
    <row r="99" spans="1:5" x14ac:dyDescent="0.25">
      <c r="A99" s="1"/>
      <c r="B99" s="2"/>
      <c r="C99" s="2">
        <v>0</v>
      </c>
      <c r="D99" s="2">
        <v>231.99</v>
      </c>
      <c r="E99" s="2"/>
    </row>
    <row r="100" spans="1:5" x14ac:dyDescent="0.25">
      <c r="A100" s="1"/>
      <c r="B100" s="2"/>
      <c r="C100" s="2">
        <v>0</v>
      </c>
      <c r="D100" s="2">
        <v>1535</v>
      </c>
      <c r="E100" s="2"/>
    </row>
    <row r="101" spans="1:5" x14ac:dyDescent="0.25">
      <c r="A101" s="3" t="s">
        <v>77</v>
      </c>
      <c r="B101" s="4">
        <f>SUM(B52:B98)</f>
        <v>77877.81</v>
      </c>
      <c r="C101" s="4">
        <f>SUM(C52:C100)</f>
        <v>219.98000000000002</v>
      </c>
      <c r="D101" s="4">
        <f>SUM(D52:D100)</f>
        <v>58974.58</v>
      </c>
      <c r="E101" s="4">
        <f>SUM(B101-D101)</f>
        <v>18903.229999999996</v>
      </c>
    </row>
    <row r="104" spans="1:5" x14ac:dyDescent="0.25">
      <c r="D104" s="7" t="s">
        <v>8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D0EF4-0AEF-4252-95B5-63F8FBD56777}">
  <dimension ref="A1:E102"/>
  <sheetViews>
    <sheetView tabSelected="1"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114</v>
      </c>
      <c r="B1" s="2"/>
      <c r="C1" s="2"/>
      <c r="D1" s="2"/>
      <c r="E1" s="2"/>
    </row>
    <row r="2" spans="1:5" x14ac:dyDescent="0.25">
      <c r="A2" s="1" t="s">
        <v>115</v>
      </c>
      <c r="B2" s="2"/>
      <c r="C2" s="2"/>
      <c r="D2" s="2"/>
      <c r="E2" s="2"/>
    </row>
    <row r="3" spans="1:5" x14ac:dyDescent="0.25">
      <c r="A3" s="1" t="s">
        <v>116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14369.7</v>
      </c>
      <c r="C8" s="2" t="s">
        <v>8</v>
      </c>
      <c r="D8" s="2">
        <v>0</v>
      </c>
      <c r="E8" s="2">
        <f>SUM(D8-B8)</f>
        <v>-14369.7</v>
      </c>
    </row>
    <row r="9" spans="1:5" x14ac:dyDescent="0.25">
      <c r="A9" s="1" t="s">
        <v>117</v>
      </c>
      <c r="B9" s="2">
        <v>1000</v>
      </c>
      <c r="C9" s="2">
        <v>0</v>
      </c>
      <c r="D9" s="2">
        <v>0</v>
      </c>
      <c r="E9" s="2">
        <f t="shared" ref="E9:E95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0</v>
      </c>
      <c r="E12" s="2">
        <f t="shared" si="0"/>
        <v>-500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6000</v>
      </c>
      <c r="C14" s="2">
        <v>0</v>
      </c>
      <c r="D14" s="2">
        <v>0</v>
      </c>
      <c r="E14" s="2">
        <f t="shared" si="0"/>
        <v>-6000</v>
      </c>
    </row>
    <row r="15" spans="1:5" x14ac:dyDescent="0.25">
      <c r="A15" s="1" t="s">
        <v>14</v>
      </c>
      <c r="B15" s="2">
        <v>0</v>
      </c>
      <c r="C15" s="2"/>
      <c r="D15" s="2"/>
      <c r="E15" s="2"/>
    </row>
    <row r="16" spans="1:5" x14ac:dyDescent="0.25">
      <c r="A16" s="1" t="s">
        <v>121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16</v>
      </c>
      <c r="B17" s="2">
        <v>5000</v>
      </c>
      <c r="C17" s="2">
        <v>0</v>
      </c>
      <c r="D17" s="2">
        <v>0</v>
      </c>
      <c r="E17" s="2">
        <f t="shared" si="0"/>
        <v>-5000</v>
      </c>
    </row>
    <row r="18" spans="1:5" x14ac:dyDescent="0.25">
      <c r="A18" s="1" t="s">
        <v>118</v>
      </c>
      <c r="B18" s="2">
        <v>2000</v>
      </c>
      <c r="C18" s="2">
        <v>0</v>
      </c>
      <c r="D18" s="2">
        <v>0</v>
      </c>
      <c r="E18" s="2">
        <f t="shared" si="0"/>
        <v>-2000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0</v>
      </c>
      <c r="E21" s="2">
        <f t="shared" si="0"/>
        <v>-2000</v>
      </c>
    </row>
    <row r="22" spans="1:5" x14ac:dyDescent="0.25">
      <c r="A22" s="1" t="s">
        <v>82</v>
      </c>
      <c r="B22" s="2">
        <v>1500</v>
      </c>
      <c r="C22" s="2">
        <v>0</v>
      </c>
      <c r="D22" s="2">
        <v>0</v>
      </c>
      <c r="E22" s="2">
        <f t="shared" si="0"/>
        <v>-1500</v>
      </c>
    </row>
    <row r="23" spans="1:5" x14ac:dyDescent="0.25">
      <c r="A23" s="1" t="s">
        <v>83</v>
      </c>
      <c r="B23" s="2">
        <v>100</v>
      </c>
      <c r="C23" s="2">
        <v>0</v>
      </c>
      <c r="D23" s="2">
        <v>0</v>
      </c>
      <c r="E23" s="2">
        <f t="shared" si="0"/>
        <v>-100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2500</v>
      </c>
      <c r="C27" s="2" t="s">
        <v>8</v>
      </c>
      <c r="D27" s="2">
        <v>0</v>
      </c>
      <c r="E27" s="2">
        <f t="shared" si="0"/>
        <v>-2500</v>
      </c>
    </row>
    <row r="28" spans="1:5" x14ac:dyDescent="0.25">
      <c r="A28" s="1" t="s">
        <v>24</v>
      </c>
      <c r="B28" s="2">
        <v>4500</v>
      </c>
      <c r="C28" s="2"/>
      <c r="D28" s="2"/>
      <c r="E28" s="2">
        <f t="shared" si="0"/>
        <v>-4500</v>
      </c>
    </row>
    <row r="29" spans="1:5" x14ac:dyDescent="0.25">
      <c r="A29" s="1" t="s">
        <v>25</v>
      </c>
      <c r="B29" s="2">
        <v>0</v>
      </c>
      <c r="C29" s="2"/>
      <c r="D29" s="2"/>
      <c r="E29" s="2">
        <f t="shared" si="0"/>
        <v>0</v>
      </c>
    </row>
    <row r="30" spans="1:5" x14ac:dyDescent="0.25">
      <c r="A30" s="1" t="s">
        <v>120</v>
      </c>
      <c r="B30" s="2">
        <v>1500</v>
      </c>
      <c r="C30" s="2"/>
      <c r="D30" s="2"/>
      <c r="E30" s="2">
        <f t="shared" si="0"/>
        <v>-1500</v>
      </c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/>
      <c r="D32" s="2">
        <v>0</v>
      </c>
      <c r="E32" s="2">
        <f t="shared" si="0"/>
        <v>-500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0</v>
      </c>
      <c r="E33" s="2">
        <f t="shared" si="0"/>
        <v>-1500</v>
      </c>
    </row>
    <row r="34" spans="1:5" x14ac:dyDescent="0.25">
      <c r="A34" s="1" t="s">
        <v>30</v>
      </c>
      <c r="B34" s="2">
        <v>3000</v>
      </c>
      <c r="C34" s="2"/>
      <c r="D34" s="2"/>
      <c r="E34" s="2">
        <f t="shared" si="0"/>
        <v>-3000</v>
      </c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3500</v>
      </c>
      <c r="C42" s="2"/>
      <c r="D42" s="2"/>
      <c r="E42" s="2">
        <f t="shared" si="0"/>
        <v>-3500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SUM(B8:B47)</f>
        <v>71169.7</v>
      </c>
      <c r="C49" s="4">
        <f>SUM(C8:C48)</f>
        <v>0</v>
      </c>
      <c r="D49" s="4">
        <f>SUM(D8:D48)</f>
        <v>0</v>
      </c>
      <c r="E49" s="4">
        <f t="shared" si="0"/>
        <v>-71169.7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0</v>
      </c>
      <c r="E54" s="2">
        <f t="shared" si="0"/>
        <v>-500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0</v>
      </c>
      <c r="E57" s="2">
        <f t="shared" si="0"/>
        <v>-1500</v>
      </c>
    </row>
    <row r="58" spans="1:5" x14ac:dyDescent="0.25">
      <c r="A58" s="1" t="s">
        <v>45</v>
      </c>
      <c r="B58" s="2">
        <v>7213.7</v>
      </c>
      <c r="C58" s="2">
        <v>0</v>
      </c>
      <c r="D58" s="2">
        <v>0</v>
      </c>
      <c r="E58" s="2">
        <f t="shared" si="0"/>
        <v>-7213.7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49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50</v>
      </c>
      <c r="B62" s="2">
        <v>2500</v>
      </c>
      <c r="C62" s="2">
        <v>0</v>
      </c>
      <c r="D62" s="2">
        <v>0</v>
      </c>
      <c r="E62" s="2">
        <f t="shared" si="0"/>
        <v>-2500</v>
      </c>
    </row>
    <row r="63" spans="1:5" x14ac:dyDescent="0.25">
      <c r="A63" s="1" t="s">
        <v>51</v>
      </c>
      <c r="B63" s="2">
        <v>3000</v>
      </c>
      <c r="C63" s="2">
        <v>0</v>
      </c>
      <c r="D63" s="2">
        <v>0</v>
      </c>
      <c r="E63" s="2">
        <f t="shared" si="0"/>
        <v>-3000</v>
      </c>
    </row>
    <row r="64" spans="1:5" x14ac:dyDescent="0.25">
      <c r="A64" s="1" t="s">
        <v>52</v>
      </c>
      <c r="B64" s="2">
        <v>3000</v>
      </c>
      <c r="C64" s="2">
        <v>0</v>
      </c>
      <c r="D64" s="2">
        <v>0</v>
      </c>
      <c r="E64" s="2">
        <f t="shared" si="0"/>
        <v>-3000</v>
      </c>
    </row>
    <row r="65" spans="1:5" x14ac:dyDescent="0.25">
      <c r="A65" s="1" t="s">
        <v>81</v>
      </c>
      <c r="B65" s="2">
        <v>500</v>
      </c>
      <c r="C65" s="2">
        <v>0</v>
      </c>
      <c r="D65" s="2">
        <v>0</v>
      </c>
      <c r="E65" s="2">
        <f t="shared" si="0"/>
        <v>-500</v>
      </c>
    </row>
    <row r="66" spans="1:5" x14ac:dyDescent="0.25">
      <c r="A66" s="1" t="s">
        <v>88</v>
      </c>
      <c r="B66" s="2">
        <v>500</v>
      </c>
      <c r="C66" s="2">
        <v>0</v>
      </c>
      <c r="D66" s="2">
        <v>0</v>
      </c>
      <c r="E66" s="2">
        <f t="shared" si="0"/>
        <v>-500</v>
      </c>
    </row>
    <row r="67" spans="1:5" x14ac:dyDescent="0.25">
      <c r="A67" s="1" t="s">
        <v>53</v>
      </c>
      <c r="B67" s="2">
        <v>1500</v>
      </c>
      <c r="C67" s="2">
        <v>0</v>
      </c>
      <c r="D67" s="2">
        <v>0</v>
      </c>
      <c r="E67" s="2">
        <f t="shared" si="0"/>
        <v>-1500</v>
      </c>
    </row>
    <row r="68" spans="1:5" x14ac:dyDescent="0.25">
      <c r="A68" s="1" t="s">
        <v>54</v>
      </c>
      <c r="B68" s="2">
        <v>5000</v>
      </c>
      <c r="C68" s="2">
        <v>0</v>
      </c>
      <c r="D68" s="2">
        <v>0</v>
      </c>
      <c r="E68" s="2">
        <f t="shared" si="0"/>
        <v>-5000</v>
      </c>
    </row>
    <row r="69" spans="1:5" x14ac:dyDescent="0.25">
      <c r="A69" s="3" t="s">
        <v>14</v>
      </c>
      <c r="B69" s="2"/>
      <c r="C69" s="2"/>
      <c r="D69" s="2"/>
      <c r="E69" s="2"/>
    </row>
    <row r="70" spans="1:5" x14ac:dyDescent="0.25">
      <c r="A70" s="1" t="s">
        <v>55</v>
      </c>
      <c r="B70" s="2">
        <v>1500</v>
      </c>
      <c r="C70" s="2">
        <v>0</v>
      </c>
      <c r="D70" s="2">
        <v>0</v>
      </c>
      <c r="E70" s="2">
        <f t="shared" ref="E70:E74" si="1">SUM(D70-B70)</f>
        <v>-1500</v>
      </c>
    </row>
    <row r="71" spans="1:5" x14ac:dyDescent="0.25">
      <c r="A71" s="1" t="s">
        <v>56</v>
      </c>
      <c r="B71" s="2">
        <v>2500</v>
      </c>
      <c r="C71" s="2">
        <v>0</v>
      </c>
      <c r="D71" s="2">
        <v>0</v>
      </c>
      <c r="E71" s="2">
        <f t="shared" si="1"/>
        <v>-2500</v>
      </c>
    </row>
    <row r="72" spans="1:5" x14ac:dyDescent="0.25">
      <c r="A72" s="1" t="s">
        <v>57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58</v>
      </c>
      <c r="B73" s="2">
        <v>1000</v>
      </c>
      <c r="C73" s="2">
        <v>0</v>
      </c>
      <c r="D73" s="2">
        <v>0</v>
      </c>
      <c r="E73" s="2">
        <f t="shared" si="1"/>
        <v>-1000</v>
      </c>
    </row>
    <row r="74" spans="1:5" x14ac:dyDescent="0.25">
      <c r="A74" s="1" t="s">
        <v>85</v>
      </c>
      <c r="B74" s="2">
        <v>500</v>
      </c>
      <c r="C74" s="2">
        <v>0</v>
      </c>
      <c r="D74" s="2">
        <v>0</v>
      </c>
      <c r="E74" s="2">
        <f t="shared" si="1"/>
        <v>-500</v>
      </c>
    </row>
    <row r="75" spans="1:5" x14ac:dyDescent="0.25">
      <c r="A75" s="1" t="s">
        <v>59</v>
      </c>
      <c r="B75" s="2">
        <v>500</v>
      </c>
      <c r="C75" s="2">
        <v>0</v>
      </c>
      <c r="D75" s="2">
        <v>0</v>
      </c>
      <c r="E75" s="2">
        <f t="shared" si="0"/>
        <v>-500</v>
      </c>
    </row>
    <row r="76" spans="1:5" x14ac:dyDescent="0.25">
      <c r="A76" s="1" t="s">
        <v>104</v>
      </c>
      <c r="B76" s="2">
        <v>256</v>
      </c>
      <c r="C76" s="2">
        <v>0</v>
      </c>
      <c r="D76" s="2">
        <v>0</v>
      </c>
      <c r="E76" s="2">
        <f>SUM(D76-B76)</f>
        <v>-256</v>
      </c>
    </row>
    <row r="77" spans="1:5" x14ac:dyDescent="0.25">
      <c r="A77" s="3" t="s">
        <v>61</v>
      </c>
      <c r="B77" s="2" t="s">
        <v>8</v>
      </c>
      <c r="C77" s="2" t="s">
        <v>8</v>
      </c>
      <c r="D77" s="2" t="s">
        <v>8</v>
      </c>
      <c r="E77" s="1"/>
    </row>
    <row r="78" spans="1:5" x14ac:dyDescent="0.25">
      <c r="A78" s="1" t="s">
        <v>23</v>
      </c>
      <c r="B78" s="2">
        <v>3000</v>
      </c>
      <c r="C78" s="2">
        <v>0</v>
      </c>
      <c r="D78" s="2">
        <v>0</v>
      </c>
      <c r="E78" s="2">
        <f t="shared" ref="E78:E79" si="2">SUM(D78-B78)</f>
        <v>-3000</v>
      </c>
    </row>
    <row r="79" spans="1:5" x14ac:dyDescent="0.25">
      <c r="A79" s="1" t="s">
        <v>62</v>
      </c>
      <c r="B79" s="2">
        <v>250</v>
      </c>
      <c r="C79" s="2">
        <v>0</v>
      </c>
      <c r="D79" s="2">
        <v>0</v>
      </c>
      <c r="E79" s="2">
        <f t="shared" si="2"/>
        <v>-250</v>
      </c>
    </row>
    <row r="80" spans="1:5" x14ac:dyDescent="0.25">
      <c r="A80" s="1" t="s">
        <v>24</v>
      </c>
      <c r="B80" s="2">
        <v>4000</v>
      </c>
      <c r="C80" s="2">
        <v>0</v>
      </c>
      <c r="D80" s="2">
        <v>0</v>
      </c>
      <c r="E80" s="2">
        <f t="shared" si="0"/>
        <v>-4000</v>
      </c>
    </row>
    <row r="81" spans="1:5" x14ac:dyDescent="0.25">
      <c r="A81" s="3" t="s">
        <v>63</v>
      </c>
      <c r="B81" s="2"/>
      <c r="C81" s="2"/>
      <c r="D81" s="2"/>
      <c r="E81" s="2"/>
    </row>
    <row r="82" spans="1:5" x14ac:dyDescent="0.25">
      <c r="A82" s="1" t="s">
        <v>28</v>
      </c>
      <c r="B82" s="2">
        <v>750</v>
      </c>
      <c r="C82" s="2">
        <v>0</v>
      </c>
      <c r="D82" s="2">
        <v>0</v>
      </c>
      <c r="E82" s="2">
        <f t="shared" si="0"/>
        <v>-750</v>
      </c>
    </row>
    <row r="83" spans="1:5" x14ac:dyDescent="0.25">
      <c r="A83" s="1" t="s">
        <v>29</v>
      </c>
      <c r="B83" s="2">
        <v>2000</v>
      </c>
      <c r="C83" s="2">
        <v>0</v>
      </c>
      <c r="D83" s="2">
        <v>0</v>
      </c>
      <c r="E83" s="2">
        <f t="shared" si="0"/>
        <v>-2000</v>
      </c>
    </row>
    <row r="84" spans="1:5" x14ac:dyDescent="0.25">
      <c r="A84" s="1" t="s">
        <v>122</v>
      </c>
      <c r="B84" s="2">
        <v>5300</v>
      </c>
      <c r="C84" s="2">
        <v>0</v>
      </c>
      <c r="D84" s="2">
        <v>0</v>
      </c>
      <c r="E84" s="2">
        <f t="shared" si="0"/>
        <v>-5300</v>
      </c>
    </row>
    <row r="85" spans="1:5" x14ac:dyDescent="0.25">
      <c r="A85" s="3" t="s">
        <v>64</v>
      </c>
      <c r="B85" s="2"/>
      <c r="C85" s="2" t="s">
        <v>8</v>
      </c>
      <c r="D85" s="2"/>
      <c r="E85" s="2">
        <f t="shared" si="0"/>
        <v>0</v>
      </c>
    </row>
    <row r="86" spans="1:5" x14ac:dyDescent="0.25">
      <c r="A86" s="1" t="s">
        <v>65</v>
      </c>
      <c r="B86" s="2">
        <v>5500</v>
      </c>
      <c r="C86" s="2">
        <v>0</v>
      </c>
      <c r="D86" s="2">
        <v>0</v>
      </c>
      <c r="E86" s="2">
        <f t="shared" si="0"/>
        <v>-5500</v>
      </c>
    </row>
    <row r="87" spans="1:5" x14ac:dyDescent="0.25">
      <c r="A87" s="1" t="s">
        <v>66</v>
      </c>
      <c r="B87" s="2">
        <v>500</v>
      </c>
      <c r="C87" s="2">
        <v>0</v>
      </c>
      <c r="D87" s="2">
        <v>0</v>
      </c>
      <c r="E87" s="2">
        <f t="shared" si="0"/>
        <v>-500</v>
      </c>
    </row>
    <row r="88" spans="1:5" x14ac:dyDescent="0.25">
      <c r="A88" s="1" t="s">
        <v>123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3" t="s">
        <v>68</v>
      </c>
      <c r="B89" s="1"/>
      <c r="C89" s="1"/>
      <c r="D89" s="1"/>
      <c r="E89" s="2">
        <f t="shared" si="0"/>
        <v>0</v>
      </c>
    </row>
    <row r="90" spans="1:5" x14ac:dyDescent="0.25">
      <c r="A90" s="1" t="s">
        <v>69</v>
      </c>
      <c r="B90" s="2">
        <v>300</v>
      </c>
      <c r="C90" s="2">
        <v>0</v>
      </c>
      <c r="D90" s="2">
        <v>0</v>
      </c>
      <c r="E90" s="2">
        <f t="shared" si="0"/>
        <v>-300</v>
      </c>
    </row>
    <row r="91" spans="1:5" x14ac:dyDescent="0.25">
      <c r="A91" s="1" t="s">
        <v>70</v>
      </c>
      <c r="B91" s="6">
        <v>2500</v>
      </c>
      <c r="C91" s="6">
        <v>0</v>
      </c>
      <c r="D91" s="6">
        <v>0</v>
      </c>
      <c r="E91" s="2">
        <f t="shared" si="0"/>
        <v>-2500</v>
      </c>
    </row>
    <row r="92" spans="1:5" x14ac:dyDescent="0.25">
      <c r="A92" s="1" t="s">
        <v>71</v>
      </c>
      <c r="B92" s="6">
        <v>500</v>
      </c>
      <c r="C92" s="6">
        <v>0</v>
      </c>
      <c r="D92" s="6">
        <v>0</v>
      </c>
      <c r="E92" s="2">
        <f t="shared" si="0"/>
        <v>-500</v>
      </c>
    </row>
    <row r="93" spans="1:5" x14ac:dyDescent="0.25">
      <c r="A93" s="1" t="s">
        <v>72</v>
      </c>
      <c r="B93" s="6">
        <v>2000</v>
      </c>
      <c r="C93" s="6">
        <v>0</v>
      </c>
      <c r="D93" s="6">
        <v>0</v>
      </c>
      <c r="E93" s="2">
        <f t="shared" si="0"/>
        <v>-2000</v>
      </c>
    </row>
    <row r="94" spans="1:5" x14ac:dyDescent="0.25">
      <c r="A94" s="1" t="s">
        <v>86</v>
      </c>
      <c r="B94" s="6">
        <v>500</v>
      </c>
      <c r="C94" s="6">
        <v>0</v>
      </c>
      <c r="D94" s="6">
        <v>0</v>
      </c>
      <c r="E94" s="2">
        <f t="shared" si="0"/>
        <v>-500</v>
      </c>
    </row>
    <row r="95" spans="1:5" x14ac:dyDescent="0.25">
      <c r="A95" s="1" t="s">
        <v>73</v>
      </c>
      <c r="B95" s="2">
        <v>250</v>
      </c>
      <c r="C95" s="2">
        <v>0</v>
      </c>
      <c r="D95" s="2">
        <v>0</v>
      </c>
      <c r="E95" s="2">
        <f t="shared" si="0"/>
        <v>-250</v>
      </c>
    </row>
    <row r="96" spans="1:5" x14ac:dyDescent="0.25">
      <c r="A96" s="1" t="s">
        <v>74</v>
      </c>
      <c r="B96" s="2">
        <v>750</v>
      </c>
      <c r="C96" s="2">
        <v>0</v>
      </c>
      <c r="D96" s="2">
        <v>0</v>
      </c>
      <c r="E96" s="2">
        <f>SUM(D96-B96)</f>
        <v>-750</v>
      </c>
    </row>
    <row r="97" spans="1:5" x14ac:dyDescent="0.25">
      <c r="A97" s="1" t="s">
        <v>75</v>
      </c>
      <c r="B97" s="2">
        <v>500</v>
      </c>
      <c r="C97" s="2">
        <v>0</v>
      </c>
      <c r="D97" s="2">
        <v>0</v>
      </c>
      <c r="E97" s="2">
        <f t="shared" ref="E97:E98" si="3">SUM(D97-B97)</f>
        <v>-500</v>
      </c>
    </row>
    <row r="98" spans="1:5" x14ac:dyDescent="0.25">
      <c r="A98" s="1" t="s">
        <v>76</v>
      </c>
      <c r="B98" s="2">
        <v>500</v>
      </c>
      <c r="C98" s="2">
        <v>0</v>
      </c>
      <c r="D98" s="2">
        <v>0</v>
      </c>
      <c r="E98" s="2">
        <f t="shared" si="3"/>
        <v>-500</v>
      </c>
    </row>
    <row r="99" spans="1:5" x14ac:dyDescent="0.25">
      <c r="A99" s="1"/>
      <c r="B99" s="2"/>
      <c r="C99" s="2"/>
      <c r="D99" s="2"/>
      <c r="E99" s="2"/>
    </row>
    <row r="100" spans="1:5" x14ac:dyDescent="0.25">
      <c r="A100" s="1"/>
      <c r="B100" s="2"/>
      <c r="C100" s="2"/>
      <c r="D100" s="2"/>
      <c r="E100" s="2"/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3" t="s">
        <v>77</v>
      </c>
      <c r="B102" s="4">
        <f>SUM(B54:B98)</f>
        <v>71169.7</v>
      </c>
      <c r="C102" s="4">
        <f>SUM(C54:C100)</f>
        <v>0</v>
      </c>
      <c r="D102" s="4">
        <f>SUM(D54:D101)</f>
        <v>0</v>
      </c>
      <c r="E102" s="4">
        <f>SUM(B102-D102)</f>
        <v>71169.7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85DE-094C-47EF-8B08-6B8F6CC5FFE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E7516-16E2-4889-93CF-BA78F6C206D5}">
  <dimension ref="A1:E103"/>
  <sheetViews>
    <sheetView workbookViewId="0">
      <selection activeCell="B55" sqref="B55"/>
    </sheetView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79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14</v>
      </c>
      <c r="B15" s="2">
        <v>7000</v>
      </c>
      <c r="C15" s="2"/>
      <c r="D15" s="2"/>
      <c r="E15" s="2"/>
    </row>
    <row r="16" spans="1:5" x14ac:dyDescent="0.25">
      <c r="A16" s="1" t="s">
        <v>15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250</v>
      </c>
      <c r="E21" s="2">
        <f t="shared" si="0"/>
        <v>-1750</v>
      </c>
    </row>
    <row r="22" spans="1:5" x14ac:dyDescent="0.25">
      <c r="A22" s="1" t="s">
        <v>82</v>
      </c>
      <c r="B22" s="2">
        <v>0</v>
      </c>
      <c r="C22" s="2">
        <v>0</v>
      </c>
      <c r="D22" s="2">
        <v>150</v>
      </c>
      <c r="E22" s="2">
        <f t="shared" si="0"/>
        <v>150</v>
      </c>
    </row>
    <row r="23" spans="1:5" x14ac:dyDescent="0.25">
      <c r="A23" s="1" t="s">
        <v>83</v>
      </c>
      <c r="B23" s="2">
        <v>0</v>
      </c>
      <c r="C23" s="2">
        <v>0</v>
      </c>
      <c r="D23" s="2">
        <v>0</v>
      </c>
      <c r="E23" s="2">
        <f t="shared" si="0"/>
        <v>0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 t="s">
        <v>8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/>
      <c r="D28" s="2"/>
      <c r="E28" s="2">
        <f t="shared" si="0"/>
        <v>-3000</v>
      </c>
    </row>
    <row r="29" spans="1:5" x14ac:dyDescent="0.25">
      <c r="A29" s="1" t="s">
        <v>25</v>
      </c>
      <c r="B29" s="2">
        <v>1500</v>
      </c>
      <c r="C29" s="2"/>
      <c r="D29" s="2"/>
      <c r="E29" s="2">
        <f t="shared" si="0"/>
        <v>-1500</v>
      </c>
    </row>
    <row r="30" spans="1:5" x14ac:dyDescent="0.25">
      <c r="A30" s="1" t="s">
        <v>26</v>
      </c>
      <c r="B30" s="2"/>
      <c r="C30" s="2"/>
      <c r="D30" s="2"/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/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/>
      <c r="D42" s="2"/>
      <c r="E42" s="2">
        <f t="shared" si="0"/>
        <v>-2500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0</v>
      </c>
      <c r="D49" s="4">
        <f>SUM(D8:D48)</f>
        <v>4215.25</v>
      </c>
      <c r="E49" s="4">
        <f t="shared" si="0"/>
        <v>-73662.559999999998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169.91</v>
      </c>
      <c r="E54" s="2">
        <f t="shared" si="0"/>
        <v>-330.09000000000003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400</v>
      </c>
      <c r="E57" s="2">
        <f t="shared" si="0"/>
        <v>-1100</v>
      </c>
    </row>
    <row r="58" spans="1:5" x14ac:dyDescent="0.25">
      <c r="A58" s="1" t="s">
        <v>45</v>
      </c>
      <c r="B58" s="2">
        <v>11946.81</v>
      </c>
      <c r="C58" s="2">
        <v>0</v>
      </c>
      <c r="D58" s="2">
        <v>0</v>
      </c>
      <c r="E58" s="2">
        <f t="shared" si="0"/>
        <v>-11946.81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0</v>
      </c>
      <c r="D63" s="2">
        <v>1147.01</v>
      </c>
      <c r="E63" s="2">
        <f t="shared" si="0"/>
        <v>-1352.99</v>
      </c>
    </row>
    <row r="64" spans="1:5" x14ac:dyDescent="0.25">
      <c r="A64" s="1" t="s">
        <v>51</v>
      </c>
      <c r="B64" s="2">
        <v>4000</v>
      </c>
      <c r="C64" s="2">
        <v>0</v>
      </c>
      <c r="D64" s="2">
        <v>136.36000000000001</v>
      </c>
      <c r="E64" s="2">
        <f t="shared" si="0"/>
        <v>-3863.64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0</v>
      </c>
      <c r="E65" s="2">
        <f t="shared" si="0"/>
        <v>-4000</v>
      </c>
    </row>
    <row r="66" spans="1:5" x14ac:dyDescent="0.25">
      <c r="A66" s="1" t="s">
        <v>81</v>
      </c>
      <c r="B66" s="2">
        <v>500</v>
      </c>
      <c r="C66" s="2">
        <v>0</v>
      </c>
      <c r="D66" s="2">
        <v>406.72</v>
      </c>
      <c r="E66" s="2">
        <f t="shared" si="0"/>
        <v>-93.279999999999973</v>
      </c>
    </row>
    <row r="67" spans="1:5" x14ac:dyDescent="0.25">
      <c r="A67" s="1" t="s">
        <v>88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56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58</v>
      </c>
      <c r="B74" s="2">
        <v>1000</v>
      </c>
      <c r="C74" s="2">
        <v>0</v>
      </c>
      <c r="D74" s="2">
        <v>0</v>
      </c>
      <c r="E74" s="2">
        <f t="shared" si="1"/>
        <v>-1000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21.32</v>
      </c>
      <c r="D77" s="2">
        <v>63.96</v>
      </c>
      <c r="E77" s="2">
        <f>SUM(D77-B77)</f>
        <v>-192.04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0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30</v>
      </c>
      <c r="B85" s="2">
        <v>5300</v>
      </c>
      <c r="C85" s="2">
        <v>0</v>
      </c>
      <c r="D85" s="2">
        <v>1268</v>
      </c>
      <c r="E85" s="2">
        <f t="shared" si="0"/>
        <v>-4032</v>
      </c>
    </row>
    <row r="86" spans="1:5" x14ac:dyDescent="0.25">
      <c r="A86" s="3" t="s">
        <v>64</v>
      </c>
      <c r="B86" s="2"/>
      <c r="C86" s="2" t="s">
        <v>8</v>
      </c>
      <c r="D86" s="2"/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0</v>
      </c>
      <c r="D87" s="2">
        <v>0</v>
      </c>
      <c r="E87" s="2">
        <f t="shared" si="0"/>
        <v>-5500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1"/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2">
        <v>0</v>
      </c>
      <c r="E91" s="2">
        <f t="shared" si="0"/>
        <v>-300</v>
      </c>
    </row>
    <row r="92" spans="1:5" x14ac:dyDescent="0.25">
      <c r="A92" s="1" t="s">
        <v>70</v>
      </c>
      <c r="B92" s="6">
        <v>4500</v>
      </c>
      <c r="C92" s="6">
        <v>0</v>
      </c>
      <c r="D92" s="6">
        <v>2000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si="0"/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2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23.23</v>
      </c>
      <c r="D97" s="2">
        <v>167</v>
      </c>
      <c r="E97" s="2">
        <f>SUM(D97-B97)</f>
        <v>-8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 t="shared" ref="E98:E100" si="3">SUM(D98-B98)</f>
        <v>-500</v>
      </c>
    </row>
    <row r="99" spans="1:5" x14ac:dyDescent="0.25">
      <c r="A99" s="1" t="s">
        <v>76</v>
      </c>
      <c r="B99" s="2">
        <v>500</v>
      </c>
      <c r="C99" s="2">
        <v>0</v>
      </c>
      <c r="D99" s="2">
        <v>0</v>
      </c>
      <c r="E99" s="2">
        <f t="shared" si="3"/>
        <v>-500</v>
      </c>
    </row>
    <row r="100" spans="1:5" x14ac:dyDescent="0.25">
      <c r="A100" s="1" t="s">
        <v>91</v>
      </c>
      <c r="B100" s="2">
        <v>600</v>
      </c>
      <c r="C100" s="2"/>
      <c r="D100" s="2">
        <v>231.99</v>
      </c>
      <c r="E100" s="2">
        <f t="shared" si="3"/>
        <v>-368.01</v>
      </c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/>
      <c r="B102" s="2"/>
      <c r="C102" s="2"/>
      <c r="D102" s="2"/>
      <c r="E102" s="2"/>
    </row>
    <row r="103" spans="1:5" x14ac:dyDescent="0.25">
      <c r="A103" s="3" t="s">
        <v>77</v>
      </c>
      <c r="B103" s="4">
        <f>SUM(B54:B100)</f>
        <v>77877.81</v>
      </c>
      <c r="C103" s="4">
        <f>SUM(C54:C101)</f>
        <v>44.55</v>
      </c>
      <c r="D103" s="4">
        <f>SUM(D54:D102)</f>
        <v>9691.69</v>
      </c>
      <c r="E103" s="4">
        <f>SUM(B103-D103)</f>
        <v>68186.12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DB5F-B51B-4513-850A-2453E02C2503}">
  <dimension ref="A1:E104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8">
        <v>43647</v>
      </c>
      <c r="C2" s="2"/>
      <c r="D2" s="2"/>
      <c r="E2" s="2"/>
    </row>
    <row r="3" spans="1:5" x14ac:dyDescent="0.25">
      <c r="A3" s="1" t="s">
        <v>113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7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916.37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14</v>
      </c>
      <c r="B15" s="2">
        <v>7000</v>
      </c>
      <c r="C15" s="2"/>
      <c r="D15" s="2"/>
      <c r="E15" s="2"/>
    </row>
    <row r="16" spans="1:5" x14ac:dyDescent="0.25">
      <c r="A16" s="1" t="s">
        <v>15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250</v>
      </c>
      <c r="D21" s="2">
        <v>250</v>
      </c>
      <c r="E21" s="2">
        <f t="shared" si="0"/>
        <v>-1750</v>
      </c>
    </row>
    <row r="22" spans="1:5" x14ac:dyDescent="0.25">
      <c r="A22" s="1" t="s">
        <v>82</v>
      </c>
      <c r="B22" s="2">
        <v>0</v>
      </c>
      <c r="C22" s="2">
        <v>150</v>
      </c>
      <c r="D22" s="2">
        <v>150</v>
      </c>
      <c r="E22" s="2">
        <f t="shared" si="0"/>
        <v>150</v>
      </c>
    </row>
    <row r="23" spans="1:5" x14ac:dyDescent="0.25">
      <c r="A23" s="1" t="s">
        <v>83</v>
      </c>
      <c r="B23" s="2">
        <v>0</v>
      </c>
      <c r="C23" s="2">
        <v>0</v>
      </c>
      <c r="D23" s="2">
        <v>0</v>
      </c>
      <c r="E23" s="2">
        <f t="shared" si="0"/>
        <v>0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 t="s">
        <v>8</v>
      </c>
      <c r="D27" s="2">
        <v>0</v>
      </c>
      <c r="E27" s="2">
        <f t="shared" si="0"/>
        <v>-2000</v>
      </c>
    </row>
    <row r="28" spans="1:5" x14ac:dyDescent="0.25">
      <c r="A28" s="1" t="s">
        <v>24</v>
      </c>
      <c r="B28" s="2">
        <v>3000</v>
      </c>
      <c r="C28" s="2"/>
      <c r="D28" s="2"/>
      <c r="E28" s="2">
        <f t="shared" si="0"/>
        <v>-3000</v>
      </c>
    </row>
    <row r="29" spans="1:5" x14ac:dyDescent="0.25">
      <c r="A29" s="1" t="s">
        <v>25</v>
      </c>
      <c r="B29" s="2">
        <v>1500</v>
      </c>
      <c r="C29" s="2"/>
      <c r="D29" s="2"/>
      <c r="E29" s="2">
        <f t="shared" si="0"/>
        <v>-1500</v>
      </c>
    </row>
    <row r="30" spans="1:5" x14ac:dyDescent="0.25">
      <c r="A30" s="1" t="s">
        <v>26</v>
      </c>
      <c r="B30" s="2"/>
      <c r="C30" s="2"/>
      <c r="D30" s="2"/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>
        <v>94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0</v>
      </c>
      <c r="E33" s="2">
        <f t="shared" si="0"/>
        <v>-1500</v>
      </c>
    </row>
    <row r="34" spans="1:5" x14ac:dyDescent="0.25">
      <c r="A34" s="1" t="s">
        <v>30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/>
      <c r="D42" s="2"/>
      <c r="E42" s="2">
        <f t="shared" si="0"/>
        <v>-2500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1410.37</v>
      </c>
      <c r="D49" s="4">
        <f>SUM(D8:D48)</f>
        <v>1410.37</v>
      </c>
      <c r="E49" s="4">
        <f t="shared" si="0"/>
        <v>-76467.44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0</v>
      </c>
      <c r="E54" s="2">
        <f t="shared" si="0"/>
        <v>-500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400</v>
      </c>
      <c r="D57" s="2">
        <v>400</v>
      </c>
      <c r="E57" s="2">
        <f t="shared" si="0"/>
        <v>-1100</v>
      </c>
    </row>
    <row r="58" spans="1:5" x14ac:dyDescent="0.25">
      <c r="A58" s="1" t="s">
        <v>45</v>
      </c>
      <c r="B58" s="2">
        <v>13546.81</v>
      </c>
      <c r="C58" s="2">
        <v>0</v>
      </c>
      <c r="D58" s="2">
        <v>0</v>
      </c>
      <c r="E58" s="2">
        <f t="shared" si="0"/>
        <v>-13546.81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1147.01</v>
      </c>
      <c r="D63" s="2">
        <v>1147.01</v>
      </c>
      <c r="E63" s="2">
        <f t="shared" si="0"/>
        <v>-1352.99</v>
      </c>
    </row>
    <row r="64" spans="1:5" x14ac:dyDescent="0.25">
      <c r="A64" s="1" t="s">
        <v>51</v>
      </c>
      <c r="B64" s="2">
        <v>4000</v>
      </c>
      <c r="C64" s="2">
        <v>0</v>
      </c>
      <c r="D64" s="2">
        <v>0</v>
      </c>
      <c r="E64" s="2">
        <f t="shared" si="0"/>
        <v>-4000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0</v>
      </c>
      <c r="E65" s="2">
        <f t="shared" si="0"/>
        <v>-4000</v>
      </c>
    </row>
    <row r="66" spans="1:5" x14ac:dyDescent="0.25">
      <c r="A66" s="1" t="s">
        <v>81</v>
      </c>
      <c r="B66" s="2">
        <v>500</v>
      </c>
      <c r="C66" s="2">
        <v>0</v>
      </c>
      <c r="D66" s="2">
        <v>0</v>
      </c>
      <c r="E66" s="2">
        <f t="shared" si="0"/>
        <v>-500</v>
      </c>
    </row>
    <row r="67" spans="1:5" x14ac:dyDescent="0.25">
      <c r="A67" s="1" t="s">
        <v>88</v>
      </c>
      <c r="B67" s="2">
        <v>500</v>
      </c>
      <c r="C67" s="2">
        <v>487.74</v>
      </c>
      <c r="D67" s="2">
        <v>487.74</v>
      </c>
      <c r="E67" s="2">
        <f t="shared" si="0"/>
        <v>-12.259999999999991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56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58</v>
      </c>
      <c r="B74" s="2">
        <v>1000</v>
      </c>
      <c r="C74" s="2">
        <v>0</v>
      </c>
      <c r="D74" s="2">
        <v>0</v>
      </c>
      <c r="E74" s="2">
        <f t="shared" si="1"/>
        <v>-1000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21.32</v>
      </c>
      <c r="D77" s="2">
        <v>21.32</v>
      </c>
      <c r="E77" s="2">
        <f>SUM(D77-B77)</f>
        <v>-234.68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240</v>
      </c>
      <c r="D79" s="2">
        <v>240</v>
      </c>
      <c r="E79" s="2">
        <f t="shared" ref="E79:E80" si="2">SUM(D79-B79)</f>
        <v>-1760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1500</v>
      </c>
      <c r="C84" s="2">
        <v>1441</v>
      </c>
      <c r="D84" s="2">
        <v>1441</v>
      </c>
      <c r="E84" s="2">
        <f t="shared" si="0"/>
        <v>-59</v>
      </c>
    </row>
    <row r="85" spans="1:5" x14ac:dyDescent="0.25">
      <c r="A85" s="1" t="s">
        <v>89</v>
      </c>
      <c r="B85" s="2">
        <v>1500</v>
      </c>
      <c r="C85" s="2">
        <v>1268</v>
      </c>
      <c r="D85" s="2">
        <v>1268</v>
      </c>
      <c r="E85" s="2">
        <f t="shared" si="0"/>
        <v>-232</v>
      </c>
    </row>
    <row r="86" spans="1:5" x14ac:dyDescent="0.25">
      <c r="A86" s="1" t="s">
        <v>30</v>
      </c>
      <c r="B86" s="2">
        <v>5300</v>
      </c>
      <c r="C86" s="2">
        <v>0</v>
      </c>
      <c r="D86" s="2">
        <v>0</v>
      </c>
      <c r="E86" s="2">
        <f t="shared" ref="E86" si="3">SUM(D86-B86)</f>
        <v>-5300</v>
      </c>
    </row>
    <row r="87" spans="1:5" x14ac:dyDescent="0.25">
      <c r="A87" s="3" t="s">
        <v>64</v>
      </c>
      <c r="B87" s="2"/>
      <c r="C87" s="2" t="s">
        <v>8</v>
      </c>
      <c r="D87" s="2"/>
      <c r="E87" s="2">
        <f t="shared" si="0"/>
        <v>0</v>
      </c>
    </row>
    <row r="88" spans="1:5" x14ac:dyDescent="0.25">
      <c r="A88" s="1" t="s">
        <v>65</v>
      </c>
      <c r="B88" s="2">
        <v>5500</v>
      </c>
      <c r="C88" s="2">
        <v>0</v>
      </c>
      <c r="D88" s="2">
        <v>0</v>
      </c>
      <c r="E88" s="2">
        <f t="shared" si="0"/>
        <v>-5500</v>
      </c>
    </row>
    <row r="89" spans="1:5" x14ac:dyDescent="0.25">
      <c r="A89" s="1" t="s">
        <v>66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1" t="s">
        <v>67</v>
      </c>
      <c r="B90" s="2">
        <v>500</v>
      </c>
      <c r="C90" s="2">
        <v>0</v>
      </c>
      <c r="D90" s="2">
        <v>0</v>
      </c>
      <c r="E90" s="2">
        <f t="shared" si="0"/>
        <v>-500</v>
      </c>
    </row>
    <row r="91" spans="1:5" x14ac:dyDescent="0.25">
      <c r="A91" s="3" t="s">
        <v>68</v>
      </c>
      <c r="B91" s="1"/>
      <c r="C91" s="1"/>
      <c r="D91" s="1"/>
      <c r="E91" s="2">
        <f t="shared" si="0"/>
        <v>0</v>
      </c>
    </row>
    <row r="92" spans="1:5" x14ac:dyDescent="0.25">
      <c r="A92" s="1" t="s">
        <v>69</v>
      </c>
      <c r="B92" s="2">
        <v>300</v>
      </c>
      <c r="C92" s="2">
        <v>0</v>
      </c>
      <c r="D92" s="2">
        <v>0</v>
      </c>
      <c r="E92" s="2">
        <f t="shared" si="0"/>
        <v>-300</v>
      </c>
    </row>
    <row r="93" spans="1:5" x14ac:dyDescent="0.25">
      <c r="A93" s="1" t="s">
        <v>70</v>
      </c>
      <c r="B93" s="6">
        <v>2500</v>
      </c>
      <c r="C93" s="6">
        <v>0</v>
      </c>
      <c r="D93" s="6">
        <v>0</v>
      </c>
      <c r="E93" s="2">
        <f t="shared" si="0"/>
        <v>-2500</v>
      </c>
    </row>
    <row r="94" spans="1:5" x14ac:dyDescent="0.25">
      <c r="A94" s="1" t="s">
        <v>71</v>
      </c>
      <c r="B94" s="6">
        <v>500</v>
      </c>
      <c r="C94" s="6">
        <v>0</v>
      </c>
      <c r="D94" s="6">
        <v>0</v>
      </c>
      <c r="E94" s="2">
        <f t="shared" si="0"/>
        <v>-500</v>
      </c>
    </row>
    <row r="95" spans="1:5" x14ac:dyDescent="0.25">
      <c r="A95" s="1" t="s">
        <v>72</v>
      </c>
      <c r="B95" s="6">
        <v>2000</v>
      </c>
      <c r="C95" s="6">
        <v>0</v>
      </c>
      <c r="D95" s="6">
        <v>0</v>
      </c>
      <c r="E95" s="2">
        <f t="shared" si="0"/>
        <v>-2000</v>
      </c>
    </row>
    <row r="96" spans="1:5" x14ac:dyDescent="0.25">
      <c r="A96" s="1" t="s">
        <v>86</v>
      </c>
      <c r="B96" s="6">
        <v>500</v>
      </c>
      <c r="C96" s="6">
        <v>0</v>
      </c>
      <c r="D96" s="6">
        <v>0</v>
      </c>
      <c r="E96" s="2">
        <f t="shared" si="0"/>
        <v>-500</v>
      </c>
    </row>
    <row r="97" spans="1:5" x14ac:dyDescent="0.25">
      <c r="A97" s="1" t="s">
        <v>73</v>
      </c>
      <c r="B97" s="2">
        <v>250</v>
      </c>
      <c r="C97" s="2">
        <v>0</v>
      </c>
      <c r="D97" s="2">
        <v>0</v>
      </c>
      <c r="E97" s="2">
        <f t="shared" si="0"/>
        <v>-250</v>
      </c>
    </row>
    <row r="98" spans="1:5" x14ac:dyDescent="0.25">
      <c r="A98" s="1" t="s">
        <v>74</v>
      </c>
      <c r="B98" s="2">
        <v>175</v>
      </c>
      <c r="C98" s="2">
        <v>23.23</v>
      </c>
      <c r="D98" s="2">
        <v>167</v>
      </c>
      <c r="E98" s="2">
        <f>SUM(D98-B98)</f>
        <v>-8</v>
      </c>
    </row>
    <row r="99" spans="1:5" x14ac:dyDescent="0.25">
      <c r="A99" s="1" t="s">
        <v>75</v>
      </c>
      <c r="B99" s="2">
        <v>500</v>
      </c>
      <c r="C99" s="2">
        <v>0</v>
      </c>
      <c r="D99" s="2">
        <v>0</v>
      </c>
      <c r="E99" s="2">
        <f t="shared" ref="E99:E100" si="4">SUM(D99-B99)</f>
        <v>-500</v>
      </c>
    </row>
    <row r="100" spans="1:5" x14ac:dyDescent="0.25">
      <c r="A100" s="1" t="s">
        <v>76</v>
      </c>
      <c r="B100" s="2">
        <v>500</v>
      </c>
      <c r="C100" s="2">
        <v>0</v>
      </c>
      <c r="D100" s="2">
        <v>0</v>
      </c>
      <c r="E100" s="2">
        <f t="shared" si="4"/>
        <v>-500</v>
      </c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 t="s">
        <v>94</v>
      </c>
      <c r="B102" s="2"/>
      <c r="C102" s="2">
        <v>143.77000000000001</v>
      </c>
      <c r="D102" s="2"/>
      <c r="E102" s="2"/>
    </row>
    <row r="103" spans="1:5" x14ac:dyDescent="0.25">
      <c r="A103" s="1"/>
      <c r="B103" s="2"/>
      <c r="C103" s="2"/>
      <c r="D103" s="2"/>
      <c r="E103" s="2"/>
    </row>
    <row r="104" spans="1:5" x14ac:dyDescent="0.25">
      <c r="A104" s="3" t="s">
        <v>77</v>
      </c>
      <c r="B104" s="4">
        <f>SUM(B54:B100)</f>
        <v>77877.81</v>
      </c>
      <c r="C104" s="4">
        <f>SUM(C54:C102)</f>
        <v>5172.07</v>
      </c>
      <c r="D104" s="4">
        <f>SUM(D54:D103)</f>
        <v>5172.07</v>
      </c>
      <c r="E104" s="4">
        <f>SUM(B104-D104)</f>
        <v>72705.739999999991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3925-9776-4472-8B4F-D8D1406CF392}">
  <dimension ref="A1:E104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8">
        <v>43678</v>
      </c>
      <c r="C2" s="2"/>
      <c r="D2" s="2"/>
      <c r="E2" s="2"/>
    </row>
    <row r="3" spans="1:5" x14ac:dyDescent="0.25">
      <c r="A3" s="1" t="s">
        <v>112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14</v>
      </c>
      <c r="B15" s="2">
        <v>7000</v>
      </c>
      <c r="C15" s="2"/>
      <c r="D15" s="2"/>
      <c r="E15" s="2"/>
    </row>
    <row r="16" spans="1:5" x14ac:dyDescent="0.25">
      <c r="A16" s="1" t="s">
        <v>15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250</v>
      </c>
      <c r="E21" s="2">
        <f t="shared" si="0"/>
        <v>-1750</v>
      </c>
    </row>
    <row r="22" spans="1:5" x14ac:dyDescent="0.25">
      <c r="A22" s="1" t="s">
        <v>82</v>
      </c>
      <c r="B22" s="2">
        <v>0</v>
      </c>
      <c r="C22" s="2">
        <v>0</v>
      </c>
      <c r="D22" s="2">
        <v>150</v>
      </c>
      <c r="E22" s="2">
        <f t="shared" si="0"/>
        <v>150</v>
      </c>
    </row>
    <row r="23" spans="1:5" x14ac:dyDescent="0.25">
      <c r="A23" s="1" t="s">
        <v>83</v>
      </c>
      <c r="B23" s="2">
        <v>0</v>
      </c>
      <c r="C23" s="2">
        <v>0</v>
      </c>
      <c r="D23" s="2">
        <v>0</v>
      </c>
      <c r="E23" s="2">
        <f t="shared" si="0"/>
        <v>0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1554.46</v>
      </c>
      <c r="D27" s="2">
        <v>1554.46</v>
      </c>
      <c r="E27" s="2">
        <f t="shared" si="0"/>
        <v>-445.53999999999996</v>
      </c>
    </row>
    <row r="28" spans="1:5" x14ac:dyDescent="0.25">
      <c r="A28" s="1" t="s">
        <v>24</v>
      </c>
      <c r="B28" s="2">
        <v>3000</v>
      </c>
      <c r="C28" s="2">
        <v>0</v>
      </c>
      <c r="D28" s="2"/>
      <c r="E28" s="2">
        <f t="shared" si="0"/>
        <v>-3000</v>
      </c>
    </row>
    <row r="29" spans="1:5" x14ac:dyDescent="0.25">
      <c r="A29" s="1" t="s">
        <v>25</v>
      </c>
      <c r="B29" s="2">
        <v>1500</v>
      </c>
      <c r="C29" s="2">
        <v>0</v>
      </c>
      <c r="D29" s="2"/>
      <c r="E29" s="2">
        <f t="shared" si="0"/>
        <v>-1500</v>
      </c>
    </row>
    <row r="30" spans="1:5" x14ac:dyDescent="0.25">
      <c r="A30" s="1" t="s">
        <v>26</v>
      </c>
      <c r="B30" s="2"/>
      <c r="C30" s="2"/>
      <c r="D30" s="2"/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>
        <v>0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>
        <v>720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>
        <v>0</v>
      </c>
      <c r="D34" s="2"/>
      <c r="E34" s="2">
        <f t="shared" si="0"/>
        <v>-3000</v>
      </c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>
        <v>0</v>
      </c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>
        <v>0</v>
      </c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>
        <v>0</v>
      </c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0</v>
      </c>
      <c r="D42" s="2"/>
      <c r="E42" s="2">
        <f t="shared" si="0"/>
        <v>-2500</v>
      </c>
    </row>
    <row r="43" spans="1:5" x14ac:dyDescent="0.25">
      <c r="A43" s="1" t="s">
        <v>38</v>
      </c>
      <c r="B43" s="2">
        <v>0</v>
      </c>
      <c r="C43" s="2">
        <v>0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>
        <v>0</v>
      </c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2274.46</v>
      </c>
      <c r="D49" s="4">
        <f>SUM(D8:D48)</f>
        <v>3684.83</v>
      </c>
      <c r="E49" s="4">
        <f t="shared" si="0"/>
        <v>-74192.98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169.91</v>
      </c>
      <c r="D54" s="2">
        <v>169.91</v>
      </c>
      <c r="E54" s="2">
        <f t="shared" si="0"/>
        <v>-330.09000000000003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400</v>
      </c>
      <c r="E57" s="2">
        <f t="shared" si="0"/>
        <v>-1100</v>
      </c>
    </row>
    <row r="58" spans="1:5" x14ac:dyDescent="0.25">
      <c r="A58" s="1" t="s">
        <v>45</v>
      </c>
      <c r="B58" s="2">
        <v>11946.81</v>
      </c>
      <c r="C58" s="2">
        <v>0</v>
      </c>
      <c r="D58" s="2">
        <v>0</v>
      </c>
      <c r="E58" s="2">
        <f t="shared" si="0"/>
        <v>-11946.81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0</v>
      </c>
      <c r="D63" s="2">
        <v>1147.01</v>
      </c>
      <c r="E63" s="2">
        <f t="shared" si="0"/>
        <v>-1352.99</v>
      </c>
    </row>
    <row r="64" spans="1:5" x14ac:dyDescent="0.25">
      <c r="A64" s="1" t="s">
        <v>51</v>
      </c>
      <c r="B64" s="2">
        <v>4000</v>
      </c>
      <c r="C64" s="2">
        <v>0</v>
      </c>
      <c r="D64" s="2">
        <v>0</v>
      </c>
      <c r="E64" s="2">
        <f t="shared" si="0"/>
        <v>-4000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0</v>
      </c>
      <c r="E65" s="2">
        <f t="shared" si="0"/>
        <v>-4000</v>
      </c>
    </row>
    <row r="66" spans="1:5" x14ac:dyDescent="0.25">
      <c r="A66" s="1" t="s">
        <v>81</v>
      </c>
      <c r="B66" s="2">
        <v>500</v>
      </c>
      <c r="C66" s="2">
        <v>0</v>
      </c>
      <c r="D66" s="2">
        <v>0</v>
      </c>
      <c r="E66" s="2">
        <f t="shared" si="0"/>
        <v>-500</v>
      </c>
    </row>
    <row r="67" spans="1:5" x14ac:dyDescent="0.25">
      <c r="A67" s="1" t="s">
        <v>88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56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58</v>
      </c>
      <c r="B74" s="2">
        <v>1000</v>
      </c>
      <c r="C74" s="2">
        <v>0</v>
      </c>
      <c r="D74" s="2">
        <v>0</v>
      </c>
      <c r="E74" s="2">
        <f t="shared" si="1"/>
        <v>-1000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21.32</v>
      </c>
      <c r="D77" s="2">
        <v>42.64</v>
      </c>
      <c r="E77" s="2">
        <f>SUM(D77-B77)</f>
        <v>-213.36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1532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30</v>
      </c>
      <c r="B85" s="2">
        <v>5300</v>
      </c>
      <c r="C85" s="2">
        <v>0</v>
      </c>
      <c r="D85" s="2">
        <v>1268</v>
      </c>
      <c r="E85" s="2">
        <f t="shared" si="0"/>
        <v>-4032</v>
      </c>
    </row>
    <row r="86" spans="1:5" x14ac:dyDescent="0.25">
      <c r="A86" s="3" t="s">
        <v>64</v>
      </c>
      <c r="B86" s="2"/>
      <c r="C86" s="2" t="s">
        <v>8</v>
      </c>
      <c r="D86" s="2">
        <v>0</v>
      </c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0</v>
      </c>
      <c r="D87" s="2"/>
      <c r="E87" s="2">
        <f t="shared" si="0"/>
        <v>-5500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2">
        <v>0</v>
      </c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1"/>
      <c r="E91" s="2">
        <f t="shared" si="0"/>
        <v>-300</v>
      </c>
    </row>
    <row r="92" spans="1:5" x14ac:dyDescent="0.25">
      <c r="A92" s="1" t="s">
        <v>70</v>
      </c>
      <c r="B92" s="6">
        <v>4500</v>
      </c>
      <c r="C92" s="6">
        <v>2000</v>
      </c>
      <c r="D92" s="2">
        <v>2000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si="0"/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6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0</v>
      </c>
      <c r="D97" s="2">
        <v>167</v>
      </c>
      <c r="E97" s="2">
        <f>SUM(D97-B97)</f>
        <v>-8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>SUM(D98-B98)</f>
        <v>-500</v>
      </c>
    </row>
    <row r="99" spans="1:5" x14ac:dyDescent="0.25">
      <c r="A99" s="1" t="s">
        <v>76</v>
      </c>
      <c r="B99" s="2">
        <v>500</v>
      </c>
      <c r="C99" s="2">
        <v>0</v>
      </c>
      <c r="D99" s="2">
        <v>0</v>
      </c>
      <c r="E99" s="2">
        <f t="shared" ref="E99:E100" si="3">SUM(D99-B99)</f>
        <v>-500</v>
      </c>
    </row>
    <row r="100" spans="1:5" x14ac:dyDescent="0.25">
      <c r="A100" s="1" t="s">
        <v>90</v>
      </c>
      <c r="B100" s="2">
        <v>600</v>
      </c>
      <c r="C100" s="2">
        <v>231.99</v>
      </c>
      <c r="D100" s="2">
        <v>231.99</v>
      </c>
      <c r="E100" s="2">
        <f t="shared" si="3"/>
        <v>-368.01</v>
      </c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/>
      <c r="B102" s="2"/>
      <c r="C102" s="2" t="s">
        <v>8</v>
      </c>
      <c r="D102" s="2"/>
      <c r="E102" s="2"/>
    </row>
    <row r="103" spans="1:5" x14ac:dyDescent="0.25">
      <c r="A103" s="3" t="s">
        <v>77</v>
      </c>
      <c r="B103" s="4">
        <f>SUM(B54:B100)</f>
        <v>77877.81</v>
      </c>
      <c r="C103" s="4">
        <f>SUM(C54:C102)</f>
        <v>3955.2200000000003</v>
      </c>
      <c r="D103" s="2">
        <f>SUM(D54:D101)</f>
        <v>9127.2899999999991</v>
      </c>
      <c r="E103" s="4">
        <f>SUM(B103-D103)</f>
        <v>68750.52</v>
      </c>
    </row>
    <row r="104" spans="1:5" x14ac:dyDescent="0.25">
      <c r="D104" s="9" t="s">
        <v>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E3598-D38A-4C34-AE39-E1BAA2B22B10}">
  <dimension ref="A1:E104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111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14</v>
      </c>
      <c r="B15" s="2">
        <v>7000</v>
      </c>
      <c r="C15" s="2"/>
      <c r="D15" s="2"/>
      <c r="E15" s="2"/>
    </row>
    <row r="16" spans="1:5" x14ac:dyDescent="0.25">
      <c r="A16" s="1" t="s">
        <v>15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250</v>
      </c>
      <c r="E21" s="2">
        <f t="shared" si="0"/>
        <v>-1750</v>
      </c>
    </row>
    <row r="22" spans="1:5" x14ac:dyDescent="0.25">
      <c r="A22" s="1" t="s">
        <v>82</v>
      </c>
      <c r="B22" s="2">
        <v>0</v>
      </c>
      <c r="C22" s="2">
        <v>0</v>
      </c>
      <c r="D22" s="2">
        <v>150</v>
      </c>
      <c r="E22" s="2">
        <f t="shared" si="0"/>
        <v>150</v>
      </c>
    </row>
    <row r="23" spans="1:5" x14ac:dyDescent="0.25">
      <c r="A23" s="1" t="s">
        <v>83</v>
      </c>
      <c r="B23" s="2">
        <v>0</v>
      </c>
      <c r="C23" s="2">
        <v>0</v>
      </c>
      <c r="D23" s="2">
        <v>0</v>
      </c>
      <c r="E23" s="2">
        <f t="shared" si="0"/>
        <v>0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530.41999999999996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/>
      <c r="D28" s="2"/>
      <c r="E28" s="2">
        <f t="shared" si="0"/>
        <v>-3000</v>
      </c>
    </row>
    <row r="29" spans="1:5" x14ac:dyDescent="0.25">
      <c r="A29" s="1" t="s">
        <v>25</v>
      </c>
      <c r="B29" s="2">
        <v>1500</v>
      </c>
      <c r="C29" s="2"/>
      <c r="D29" s="2"/>
      <c r="E29" s="2">
        <f t="shared" si="0"/>
        <v>-1500</v>
      </c>
    </row>
    <row r="30" spans="1:5" x14ac:dyDescent="0.25">
      <c r="A30" s="1" t="s">
        <v>26</v>
      </c>
      <c r="B30" s="2"/>
      <c r="C30" s="2"/>
      <c r="D30" s="2"/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/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/>
      <c r="D42" s="2"/>
      <c r="E42" s="2">
        <f t="shared" si="0"/>
        <v>-2500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530.41999999999996</v>
      </c>
      <c r="D49" s="4">
        <f>SUM(D8:D48)</f>
        <v>4215.25</v>
      </c>
      <c r="E49" s="4">
        <f t="shared" si="0"/>
        <v>-73662.559999999998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169.91</v>
      </c>
      <c r="E54" s="2">
        <f t="shared" si="0"/>
        <v>-330.09000000000003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400</v>
      </c>
      <c r="E57" s="2">
        <f t="shared" si="0"/>
        <v>-1100</v>
      </c>
    </row>
    <row r="58" spans="1:5" x14ac:dyDescent="0.25">
      <c r="A58" s="1" t="s">
        <v>45</v>
      </c>
      <c r="B58" s="2">
        <v>11946.81</v>
      </c>
      <c r="C58" s="2">
        <v>0</v>
      </c>
      <c r="D58" s="2">
        <v>0</v>
      </c>
      <c r="E58" s="2">
        <f t="shared" si="0"/>
        <v>-11946.81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0</v>
      </c>
      <c r="D63" s="2">
        <v>1147.01</v>
      </c>
      <c r="E63" s="2">
        <f t="shared" si="0"/>
        <v>-1352.99</v>
      </c>
    </row>
    <row r="64" spans="1:5" x14ac:dyDescent="0.25">
      <c r="A64" s="1" t="s">
        <v>51</v>
      </c>
      <c r="B64" s="2">
        <v>4000</v>
      </c>
      <c r="C64" s="2">
        <v>136.36000000000001</v>
      </c>
      <c r="D64" s="2">
        <v>136.36000000000001</v>
      </c>
      <c r="E64" s="2">
        <f t="shared" si="0"/>
        <v>-3863.64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0</v>
      </c>
      <c r="E65" s="2">
        <f t="shared" si="0"/>
        <v>-4000</v>
      </c>
    </row>
    <row r="66" spans="1:5" x14ac:dyDescent="0.25">
      <c r="A66" s="1" t="s">
        <v>81</v>
      </c>
      <c r="B66" s="2">
        <v>500</v>
      </c>
      <c r="C66" s="2">
        <v>406.72</v>
      </c>
      <c r="D66" s="2">
        <v>406.72</v>
      </c>
      <c r="E66" s="2">
        <f t="shared" si="0"/>
        <v>-93.279999999999973</v>
      </c>
    </row>
    <row r="67" spans="1:5" x14ac:dyDescent="0.25">
      <c r="A67" s="1" t="s">
        <v>88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56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58</v>
      </c>
      <c r="B74" s="2">
        <v>1000</v>
      </c>
      <c r="C74" s="2">
        <v>0</v>
      </c>
      <c r="D74" s="2">
        <v>0</v>
      </c>
      <c r="E74" s="2">
        <f t="shared" si="1"/>
        <v>-1000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21.32</v>
      </c>
      <c r="D77" s="2">
        <v>63.96</v>
      </c>
      <c r="E77" s="2">
        <f>SUM(D77-B77)</f>
        <v>-192.04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0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92</v>
      </c>
      <c r="B85" s="2">
        <v>5300</v>
      </c>
      <c r="C85" s="2">
        <v>2652.98</v>
      </c>
      <c r="D85" s="2">
        <v>3920.98</v>
      </c>
      <c r="E85" s="2">
        <f t="shared" si="0"/>
        <v>-1379.02</v>
      </c>
    </row>
    <row r="86" spans="1:5" x14ac:dyDescent="0.25">
      <c r="A86" s="3" t="s">
        <v>64</v>
      </c>
      <c r="B86" s="2"/>
      <c r="C86" s="2" t="s">
        <v>8</v>
      </c>
      <c r="D86" s="2">
        <v>0</v>
      </c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0</v>
      </c>
      <c r="D87" s="2"/>
      <c r="E87" s="2">
        <f t="shared" si="0"/>
        <v>-5500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2">
        <v>0</v>
      </c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1"/>
      <c r="E91" s="2">
        <f t="shared" si="0"/>
        <v>-300</v>
      </c>
    </row>
    <row r="92" spans="1:5" x14ac:dyDescent="0.25">
      <c r="A92" s="1" t="s">
        <v>70</v>
      </c>
      <c r="B92" s="6">
        <v>4500</v>
      </c>
      <c r="C92" s="6">
        <v>0</v>
      </c>
      <c r="D92" s="2">
        <v>2000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si="0"/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6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0</v>
      </c>
      <c r="D97" s="2">
        <v>167</v>
      </c>
      <c r="E97" s="2">
        <f>SUM(D97-B97)</f>
        <v>-8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 t="shared" ref="E98:E100" si="3">SUM(D98-B98)</f>
        <v>-500</v>
      </c>
    </row>
    <row r="99" spans="1:5" x14ac:dyDescent="0.25">
      <c r="A99" s="1" t="s">
        <v>76</v>
      </c>
      <c r="B99" s="2">
        <v>500</v>
      </c>
      <c r="C99" s="2">
        <v>0</v>
      </c>
      <c r="D99" s="2">
        <v>0</v>
      </c>
      <c r="E99" s="2">
        <f t="shared" si="3"/>
        <v>-500</v>
      </c>
    </row>
    <row r="100" spans="1:5" x14ac:dyDescent="0.25">
      <c r="A100" s="1" t="s">
        <v>91</v>
      </c>
      <c r="B100" s="2">
        <v>600</v>
      </c>
      <c r="C100" s="2"/>
      <c r="D100" s="2">
        <v>231.99</v>
      </c>
      <c r="E100" s="2">
        <f t="shared" si="3"/>
        <v>-368.01</v>
      </c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/>
      <c r="B102" s="2"/>
      <c r="C102" s="2"/>
      <c r="D102" s="2"/>
      <c r="E102" s="2"/>
    </row>
    <row r="103" spans="1:5" x14ac:dyDescent="0.25">
      <c r="A103" s="3" t="s">
        <v>77</v>
      </c>
      <c r="B103" s="4">
        <f>SUM(B54:B100)</f>
        <v>77877.81</v>
      </c>
      <c r="C103" s="4">
        <f>SUM(C54:C101)</f>
        <v>3217.38</v>
      </c>
      <c r="D103" s="4">
        <f>SUM(D53:D102)</f>
        <v>12344.67</v>
      </c>
      <c r="E103" s="4">
        <f>SUM(B103-D103)</f>
        <v>65533.14</v>
      </c>
    </row>
    <row r="104" spans="1:5" x14ac:dyDescent="0.25">
      <c r="D104" s="4" t="s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7E96-7BE7-4D15-9636-2CC74ACDBE0B}">
  <dimension ref="A1:E103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93</v>
      </c>
      <c r="B3" s="2"/>
      <c r="C3" s="2"/>
      <c r="D3" s="2"/>
      <c r="E3" s="2"/>
    </row>
    <row r="4" spans="1:5" x14ac:dyDescent="0.25">
      <c r="A4" s="1" t="s">
        <v>109</v>
      </c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14</v>
      </c>
      <c r="B15" s="2">
        <v>7000</v>
      </c>
      <c r="C15" s="2"/>
      <c r="D15" s="2"/>
      <c r="E15" s="2"/>
    </row>
    <row r="16" spans="1:5" x14ac:dyDescent="0.25">
      <c r="A16" s="1" t="s">
        <v>15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300</v>
      </c>
      <c r="D21" s="2">
        <v>550</v>
      </c>
      <c r="E21" s="2">
        <f t="shared" si="0"/>
        <v>-1450</v>
      </c>
    </row>
    <row r="22" spans="1:5" x14ac:dyDescent="0.25">
      <c r="A22" s="1" t="s">
        <v>82</v>
      </c>
      <c r="B22" s="2">
        <v>0</v>
      </c>
      <c r="C22" s="2">
        <v>0</v>
      </c>
      <c r="D22" s="2">
        <v>150</v>
      </c>
      <c r="E22" s="2">
        <f t="shared" si="0"/>
        <v>150</v>
      </c>
    </row>
    <row r="23" spans="1:5" x14ac:dyDescent="0.25">
      <c r="A23" s="1" t="s">
        <v>83</v>
      </c>
      <c r="B23" s="2">
        <v>0</v>
      </c>
      <c r="C23" s="2">
        <v>0</v>
      </c>
      <c r="D23" s="2">
        <v>0</v>
      </c>
      <c r="E23" s="2">
        <f t="shared" si="0"/>
        <v>0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>
        <v>0</v>
      </c>
      <c r="D28" s="2"/>
      <c r="E28" s="2">
        <f t="shared" si="0"/>
        <v>-3000</v>
      </c>
    </row>
    <row r="29" spans="1:5" x14ac:dyDescent="0.25">
      <c r="A29" s="1" t="s">
        <v>25</v>
      </c>
      <c r="B29" s="2">
        <v>0</v>
      </c>
      <c r="C29" s="2">
        <v>0</v>
      </c>
      <c r="D29" s="2"/>
      <c r="E29" s="2">
        <f t="shared" si="0"/>
        <v>0</v>
      </c>
    </row>
    <row r="30" spans="1:5" x14ac:dyDescent="0.25">
      <c r="A30" s="1" t="s">
        <v>26</v>
      </c>
      <c r="B30" s="2">
        <v>1500</v>
      </c>
      <c r="C30" s="2">
        <v>86.7</v>
      </c>
      <c r="D30" s="2">
        <v>86.7</v>
      </c>
      <c r="E30" s="2">
        <f t="shared" si="0"/>
        <v>-1413.3</v>
      </c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/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993.8</v>
      </c>
      <c r="D42" s="2">
        <v>993.8</v>
      </c>
      <c r="E42" s="2">
        <f t="shared" si="0"/>
        <v>-1506.2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1380.5</v>
      </c>
      <c r="D49" s="4">
        <f>SUM(D8:D48)</f>
        <v>5595.75</v>
      </c>
      <c r="E49" s="4">
        <f t="shared" si="0"/>
        <v>-72282.06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169.91</v>
      </c>
      <c r="E54" s="2">
        <f t="shared" si="0"/>
        <v>-330.09000000000003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400</v>
      </c>
      <c r="E57" s="2">
        <f t="shared" si="0"/>
        <v>-1100</v>
      </c>
    </row>
    <row r="58" spans="1:5" x14ac:dyDescent="0.25">
      <c r="A58" s="1" t="s">
        <v>45</v>
      </c>
      <c r="B58" s="2">
        <v>11946.81</v>
      </c>
      <c r="C58" s="2">
        <v>0</v>
      </c>
      <c r="D58" s="2">
        <v>0</v>
      </c>
      <c r="E58" s="2">
        <f t="shared" si="0"/>
        <v>-11946.81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0</v>
      </c>
      <c r="D63" s="2">
        <v>1147.01</v>
      </c>
      <c r="E63" s="2">
        <f t="shared" si="0"/>
        <v>-1352.99</v>
      </c>
    </row>
    <row r="64" spans="1:5" x14ac:dyDescent="0.25">
      <c r="A64" s="1" t="s">
        <v>51</v>
      </c>
      <c r="B64" s="2">
        <v>4000</v>
      </c>
      <c r="C64" s="2">
        <v>0</v>
      </c>
      <c r="D64" s="2">
        <v>136.36000000000001</v>
      </c>
      <c r="E64" s="2">
        <f t="shared" si="0"/>
        <v>-3863.64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0</v>
      </c>
      <c r="E65" s="2">
        <f t="shared" si="0"/>
        <v>-4000</v>
      </c>
    </row>
    <row r="66" spans="1:5" x14ac:dyDescent="0.25">
      <c r="A66" s="1" t="s">
        <v>81</v>
      </c>
      <c r="B66" s="2">
        <v>500</v>
      </c>
      <c r="C66" s="2">
        <v>37.880000000000003</v>
      </c>
      <c r="D66" s="2">
        <v>444.6</v>
      </c>
      <c r="E66" s="2">
        <f t="shared" si="0"/>
        <v>-55.399999999999977</v>
      </c>
    </row>
    <row r="67" spans="1:5" x14ac:dyDescent="0.25">
      <c r="A67" s="1" t="s">
        <v>88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56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58</v>
      </c>
      <c r="B74" s="2">
        <v>1000</v>
      </c>
      <c r="C74" s="2">
        <v>0</v>
      </c>
      <c r="D74" s="2">
        <v>0</v>
      </c>
      <c r="E74" s="2">
        <f t="shared" si="1"/>
        <v>-1000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26.65</v>
      </c>
      <c r="D77" s="2">
        <v>90.61</v>
      </c>
      <c r="E77" s="2">
        <f>SUM(D77-B77)</f>
        <v>-165.39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0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30</v>
      </c>
      <c r="B85" s="2">
        <v>5300</v>
      </c>
      <c r="C85" s="2">
        <v>0</v>
      </c>
      <c r="D85" s="2">
        <v>3920.98</v>
      </c>
      <c r="E85" s="2">
        <f t="shared" si="0"/>
        <v>-1379.02</v>
      </c>
    </row>
    <row r="86" spans="1:5" x14ac:dyDescent="0.25">
      <c r="A86" s="3" t="s">
        <v>64</v>
      </c>
      <c r="B86" s="2"/>
      <c r="C86" s="2" t="s">
        <v>8</v>
      </c>
      <c r="D86" s="2">
        <v>0</v>
      </c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0</v>
      </c>
      <c r="D87" s="2"/>
      <c r="E87" s="2">
        <f t="shared" si="0"/>
        <v>-5500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2">
        <v>0</v>
      </c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1"/>
      <c r="E91" s="2">
        <f t="shared" si="0"/>
        <v>-300</v>
      </c>
    </row>
    <row r="92" spans="1:5" x14ac:dyDescent="0.25">
      <c r="A92" s="1" t="s">
        <v>70</v>
      </c>
      <c r="B92" s="6">
        <v>4500</v>
      </c>
      <c r="C92" s="6">
        <v>0</v>
      </c>
      <c r="D92" s="2">
        <v>2000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si="0"/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6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0</v>
      </c>
      <c r="D97" s="2">
        <v>167</v>
      </c>
      <c r="E97" s="2">
        <f>SUM(D97-B97)</f>
        <v>-8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 t="shared" ref="E98:E100" si="3">SUM(D98-B98)</f>
        <v>-500</v>
      </c>
    </row>
    <row r="99" spans="1:5" x14ac:dyDescent="0.25">
      <c r="A99" s="1" t="s">
        <v>76</v>
      </c>
      <c r="B99" s="2">
        <v>500</v>
      </c>
      <c r="C99" s="2">
        <v>0</v>
      </c>
      <c r="D99" s="2">
        <v>0</v>
      </c>
      <c r="E99" s="2">
        <f t="shared" si="3"/>
        <v>-500</v>
      </c>
    </row>
    <row r="100" spans="1:5" x14ac:dyDescent="0.25">
      <c r="A100" s="1" t="s">
        <v>90</v>
      </c>
      <c r="B100" s="2">
        <v>600</v>
      </c>
      <c r="C100" s="2"/>
      <c r="D100" s="2">
        <v>231.99</v>
      </c>
      <c r="E100" s="2">
        <f t="shared" si="3"/>
        <v>-368.01</v>
      </c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/>
      <c r="B102" s="2"/>
      <c r="C102" s="2"/>
      <c r="D102" s="2"/>
      <c r="E102" s="2"/>
    </row>
    <row r="103" spans="1:5" x14ac:dyDescent="0.25">
      <c r="A103" s="3" t="s">
        <v>77</v>
      </c>
      <c r="B103" s="4">
        <f>SUM(B54:B102)</f>
        <v>77877.81</v>
      </c>
      <c r="C103" s="4">
        <f>SUM(C54:C101)</f>
        <v>64.53</v>
      </c>
      <c r="D103" s="4">
        <f>SUM(D53:D102)</f>
        <v>12409.199999999999</v>
      </c>
      <c r="E103" s="4">
        <f>SUM(B103-D103)</f>
        <v>65468.61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8915-2F64-4CEE-8063-718E70C3CE11}">
  <dimension ref="A1:E102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110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14</v>
      </c>
      <c r="B15" s="2">
        <v>7000</v>
      </c>
      <c r="C15" s="2"/>
      <c r="D15" s="2"/>
      <c r="E15" s="2"/>
    </row>
    <row r="16" spans="1:5" x14ac:dyDescent="0.25">
      <c r="A16" s="1" t="s">
        <v>15</v>
      </c>
      <c r="B16" s="2">
        <v>6000</v>
      </c>
      <c r="C16" s="2">
        <v>100.68</v>
      </c>
      <c r="D16" s="2">
        <v>100.68</v>
      </c>
      <c r="E16" s="2">
        <f t="shared" si="0"/>
        <v>-5899.32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550</v>
      </c>
      <c r="E21" s="2">
        <f t="shared" si="0"/>
        <v>-1450</v>
      </c>
    </row>
    <row r="22" spans="1:5" x14ac:dyDescent="0.25">
      <c r="A22" s="1" t="s">
        <v>82</v>
      </c>
      <c r="B22" s="2">
        <v>0</v>
      </c>
      <c r="C22" s="2">
        <v>0</v>
      </c>
      <c r="D22" s="2">
        <v>150</v>
      </c>
      <c r="E22" s="2">
        <f t="shared" si="0"/>
        <v>150</v>
      </c>
    </row>
    <row r="23" spans="1:5" x14ac:dyDescent="0.25">
      <c r="A23" s="1" t="s">
        <v>83</v>
      </c>
      <c r="B23" s="2">
        <v>0</v>
      </c>
      <c r="C23" s="2">
        <v>10.48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 t="s">
        <v>8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/>
      <c r="D28" s="2"/>
      <c r="E28" s="2">
        <f t="shared" si="0"/>
        <v>-3000</v>
      </c>
    </row>
    <row r="29" spans="1:5" x14ac:dyDescent="0.25">
      <c r="A29" s="1" t="s">
        <v>25</v>
      </c>
      <c r="B29" s="2">
        <v>0</v>
      </c>
      <c r="C29" s="2"/>
      <c r="D29" s="2"/>
      <c r="E29" s="2">
        <f t="shared" si="0"/>
        <v>0</v>
      </c>
    </row>
    <row r="30" spans="1:5" x14ac:dyDescent="0.25">
      <c r="A30" s="1" t="s">
        <v>26</v>
      </c>
      <c r="B30" s="2">
        <v>1500</v>
      </c>
      <c r="C30" s="2"/>
      <c r="D30" s="2">
        <v>86.7</v>
      </c>
      <c r="E30" s="2">
        <f t="shared" si="0"/>
        <v>-1413.3</v>
      </c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/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1993.8</v>
      </c>
      <c r="D42" s="2">
        <v>2987.6</v>
      </c>
      <c r="E42" s="2">
        <f t="shared" si="0"/>
        <v>487.59999999999991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2104.96</v>
      </c>
      <c r="D49" s="4">
        <f>SUM(D8:D48)</f>
        <v>7700.7099999999991</v>
      </c>
      <c r="E49" s="4">
        <f t="shared" si="0"/>
        <v>-70177.100000000006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169.91</v>
      </c>
      <c r="E54" s="2">
        <f t="shared" si="0"/>
        <v>-330.09000000000003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450</v>
      </c>
      <c r="D57" s="2">
        <v>850</v>
      </c>
      <c r="E57" s="2">
        <f t="shared" si="0"/>
        <v>-650</v>
      </c>
    </row>
    <row r="58" spans="1:5" x14ac:dyDescent="0.25">
      <c r="A58" s="1" t="s">
        <v>45</v>
      </c>
      <c r="B58" s="2">
        <v>11946.81</v>
      </c>
      <c r="C58" s="2">
        <v>0</v>
      </c>
      <c r="D58" s="2">
        <v>0</v>
      </c>
      <c r="E58" s="2">
        <f t="shared" si="0"/>
        <v>-11946.81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224.99</v>
      </c>
      <c r="D63" s="2">
        <v>1372</v>
      </c>
      <c r="E63" s="2">
        <f t="shared" si="0"/>
        <v>-1128</v>
      </c>
    </row>
    <row r="64" spans="1:5" x14ac:dyDescent="0.25">
      <c r="A64" s="1" t="s">
        <v>51</v>
      </c>
      <c r="B64" s="2">
        <v>4000</v>
      </c>
      <c r="C64" s="2">
        <v>8000.02</v>
      </c>
      <c r="D64" s="2">
        <v>8136.38</v>
      </c>
      <c r="E64" s="2">
        <f t="shared" si="0"/>
        <v>4136.38</v>
      </c>
    </row>
    <row r="65" spans="1:5" x14ac:dyDescent="0.25">
      <c r="A65" s="1" t="s">
        <v>52</v>
      </c>
      <c r="B65" s="2">
        <v>4000</v>
      </c>
      <c r="C65" s="2">
        <v>358.02</v>
      </c>
      <c r="D65" s="2">
        <v>358.02</v>
      </c>
      <c r="E65" s="2">
        <f t="shared" si="0"/>
        <v>-3641.98</v>
      </c>
    </row>
    <row r="66" spans="1:5" x14ac:dyDescent="0.25">
      <c r="A66" s="1" t="s">
        <v>81</v>
      </c>
      <c r="B66" s="2">
        <v>500</v>
      </c>
      <c r="C66" s="2">
        <v>0</v>
      </c>
      <c r="D66" s="2">
        <v>444.6</v>
      </c>
      <c r="E66" s="2">
        <f t="shared" si="0"/>
        <v>-55.399999999999977</v>
      </c>
    </row>
    <row r="67" spans="1:5" x14ac:dyDescent="0.25">
      <c r="A67" s="1" t="s">
        <v>88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56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58</v>
      </c>
      <c r="B74" s="2">
        <v>1000</v>
      </c>
      <c r="C74" s="2">
        <v>0</v>
      </c>
      <c r="D74" s="2">
        <v>0</v>
      </c>
      <c r="E74" s="2">
        <f t="shared" si="1"/>
        <v>-1000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26.65</v>
      </c>
      <c r="D77" s="2">
        <v>117.26</v>
      </c>
      <c r="E77" s="2">
        <f>SUM(D77-B77)</f>
        <v>-138.74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0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30</v>
      </c>
      <c r="B85" s="2">
        <v>5300</v>
      </c>
      <c r="C85" s="2">
        <v>0</v>
      </c>
      <c r="D85" s="2">
        <v>3920.98</v>
      </c>
      <c r="E85" s="2">
        <f t="shared" si="0"/>
        <v>-1379.02</v>
      </c>
    </row>
    <row r="86" spans="1:5" x14ac:dyDescent="0.25">
      <c r="A86" s="3" t="s">
        <v>64</v>
      </c>
      <c r="B86" s="2"/>
      <c r="C86" s="2" t="s">
        <v>8</v>
      </c>
      <c r="D86" s="2"/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0</v>
      </c>
      <c r="D87" s="2">
        <v>0</v>
      </c>
      <c r="E87" s="2">
        <f t="shared" si="0"/>
        <v>-5500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1"/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2">
        <v>0</v>
      </c>
      <c r="E91" s="2">
        <f t="shared" si="0"/>
        <v>-300</v>
      </c>
    </row>
    <row r="92" spans="1:5" x14ac:dyDescent="0.25">
      <c r="A92" s="1" t="s">
        <v>70</v>
      </c>
      <c r="B92" s="6">
        <v>4500</v>
      </c>
      <c r="C92" s="6">
        <v>0</v>
      </c>
      <c r="D92" s="6">
        <v>2000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si="0"/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2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0</v>
      </c>
      <c r="D97" s="2">
        <v>167</v>
      </c>
      <c r="E97" s="2">
        <f>SUM(D97-B97)</f>
        <v>-8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 t="shared" ref="E98:E100" si="3">SUM(D98-B98)</f>
        <v>-500</v>
      </c>
    </row>
    <row r="99" spans="1:5" x14ac:dyDescent="0.25">
      <c r="A99" s="1" t="s">
        <v>76</v>
      </c>
      <c r="B99" s="2">
        <v>500</v>
      </c>
      <c r="C99" s="2">
        <v>0</v>
      </c>
      <c r="D99" s="2">
        <v>0</v>
      </c>
      <c r="E99" s="2">
        <f t="shared" si="3"/>
        <v>-500</v>
      </c>
    </row>
    <row r="100" spans="1:5" x14ac:dyDescent="0.25">
      <c r="A100" s="1" t="s">
        <v>107</v>
      </c>
      <c r="B100" s="2">
        <v>600</v>
      </c>
      <c r="C100" s="2"/>
      <c r="D100" s="2">
        <v>231.99</v>
      </c>
      <c r="E100" s="2">
        <f t="shared" si="3"/>
        <v>-368.01</v>
      </c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3" t="s">
        <v>77</v>
      </c>
      <c r="B102" s="4">
        <f>SUM(B54:B100)</f>
        <v>77877.81</v>
      </c>
      <c r="C102" s="4">
        <f>SUM(C54:C100)</f>
        <v>9059.68</v>
      </c>
      <c r="D102" s="4">
        <f>SUM(D54:D101)</f>
        <v>21468.880000000005</v>
      </c>
      <c r="E102" s="4">
        <f>SUM(B102-D102)</f>
        <v>56408.929999999993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44EF-212D-4DBF-BA25-D02EC9EEDC67}">
  <dimension ref="A1:E102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95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5889.55</v>
      </c>
      <c r="D14" s="2">
        <v>5889.55</v>
      </c>
      <c r="E14" s="2">
        <f t="shared" si="0"/>
        <v>1389.5500000000002</v>
      </c>
    </row>
    <row r="15" spans="1:5" x14ac:dyDescent="0.25">
      <c r="A15" s="1" t="s">
        <v>14</v>
      </c>
      <c r="B15" s="2">
        <v>7000</v>
      </c>
      <c r="C15" s="2">
        <v>0</v>
      </c>
      <c r="D15" s="2">
        <v>0</v>
      </c>
      <c r="E15" s="2">
        <f>SUM(D15-B15)</f>
        <v>-7000</v>
      </c>
    </row>
    <row r="16" spans="1:5" x14ac:dyDescent="0.25">
      <c r="A16" s="1" t="s">
        <v>15</v>
      </c>
      <c r="B16" s="2">
        <v>6000</v>
      </c>
      <c r="C16" s="2">
        <v>352.54</v>
      </c>
      <c r="D16" s="2">
        <v>453.22</v>
      </c>
      <c r="E16" s="2">
        <f t="shared" si="0"/>
        <v>-5546.78</v>
      </c>
    </row>
    <row r="17" spans="1:5" x14ac:dyDescent="0.25">
      <c r="A17" s="1" t="s">
        <v>16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0</v>
      </c>
      <c r="D21" s="2">
        <v>550</v>
      </c>
      <c r="E21" s="2">
        <f t="shared" si="0"/>
        <v>-1450</v>
      </c>
    </row>
    <row r="22" spans="1:5" x14ac:dyDescent="0.25">
      <c r="A22" s="1" t="s">
        <v>82</v>
      </c>
      <c r="B22" s="2">
        <v>0</v>
      </c>
      <c r="C22" s="2">
        <v>0</v>
      </c>
      <c r="D22" s="2">
        <v>150</v>
      </c>
      <c r="E22" s="2">
        <f t="shared" si="0"/>
        <v>150</v>
      </c>
    </row>
    <row r="23" spans="1:5" x14ac:dyDescent="0.25">
      <c r="A23" s="1" t="s">
        <v>83</v>
      </c>
      <c r="B23" s="2">
        <v>0</v>
      </c>
      <c r="C23" s="2">
        <v>0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 t="s">
        <v>8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/>
      <c r="D28" s="2"/>
      <c r="E28" s="2">
        <f t="shared" si="0"/>
        <v>-3000</v>
      </c>
    </row>
    <row r="29" spans="1:5" x14ac:dyDescent="0.25">
      <c r="A29" s="1" t="s">
        <v>25</v>
      </c>
      <c r="B29" s="2">
        <v>0</v>
      </c>
      <c r="C29" s="2"/>
      <c r="D29" s="2"/>
      <c r="E29" s="2">
        <f t="shared" si="0"/>
        <v>0</v>
      </c>
    </row>
    <row r="30" spans="1:5" x14ac:dyDescent="0.25">
      <c r="A30" s="1" t="s">
        <v>26</v>
      </c>
      <c r="B30" s="2">
        <v>1500</v>
      </c>
      <c r="C30" s="2"/>
      <c r="D30" s="2">
        <v>86.7</v>
      </c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/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 t="s">
        <v>8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1500</v>
      </c>
      <c r="D42" s="2">
        <v>4487.6000000000004</v>
      </c>
      <c r="E42" s="2">
        <f t="shared" si="0"/>
        <v>1987.6000000000004</v>
      </c>
    </row>
    <row r="43" spans="1:5" x14ac:dyDescent="0.25">
      <c r="A43" s="1" t="s">
        <v>38</v>
      </c>
      <c r="B43" s="2">
        <v>0</v>
      </c>
      <c r="C43" s="2" t="s">
        <v>8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7742.09</v>
      </c>
      <c r="D49" s="4">
        <f>SUM(D8:D48)</f>
        <v>15442.800000000001</v>
      </c>
      <c r="E49" s="4">
        <f t="shared" si="0"/>
        <v>-62435.009999999995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169.91</v>
      </c>
      <c r="E54" s="2">
        <f t="shared" si="0"/>
        <v>-330.09000000000003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850</v>
      </c>
      <c r="E57" s="2">
        <f t="shared" si="0"/>
        <v>-650</v>
      </c>
    </row>
    <row r="58" spans="1:5" x14ac:dyDescent="0.25">
      <c r="A58" s="1" t="s">
        <v>45</v>
      </c>
      <c r="B58" s="2">
        <v>11946.81</v>
      </c>
      <c r="C58" s="2">
        <v>0</v>
      </c>
      <c r="D58" s="2">
        <v>0</v>
      </c>
      <c r="E58" s="2">
        <f t="shared" si="0"/>
        <v>-11946.81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48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0</v>
      </c>
      <c r="D63" s="2">
        <v>1372</v>
      </c>
      <c r="E63" s="2">
        <f t="shared" si="0"/>
        <v>-1128</v>
      </c>
    </row>
    <row r="64" spans="1:5" x14ac:dyDescent="0.25">
      <c r="A64" s="1" t="s">
        <v>51</v>
      </c>
      <c r="B64" s="2">
        <v>4000</v>
      </c>
      <c r="C64" s="2">
        <v>0</v>
      </c>
      <c r="D64" s="2">
        <v>8136.38</v>
      </c>
      <c r="E64" s="2">
        <f t="shared" si="0"/>
        <v>4136.38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358.02</v>
      </c>
      <c r="E65" s="2">
        <f t="shared" si="0"/>
        <v>-3641.98</v>
      </c>
    </row>
    <row r="66" spans="1:5" x14ac:dyDescent="0.25">
      <c r="A66" s="1" t="s">
        <v>81</v>
      </c>
      <c r="B66" s="2">
        <v>500</v>
      </c>
      <c r="C66" s="2">
        <v>0</v>
      </c>
      <c r="D66" s="2">
        <v>444.6</v>
      </c>
      <c r="E66" s="2">
        <f t="shared" si="0"/>
        <v>-55.399999999999977</v>
      </c>
    </row>
    <row r="67" spans="1:5" x14ac:dyDescent="0.25">
      <c r="A67" s="1" t="s">
        <v>88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53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54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56</v>
      </c>
      <c r="B72" s="2">
        <v>2500</v>
      </c>
      <c r="C72" s="2">
        <v>690</v>
      </c>
      <c r="D72" s="2">
        <v>690</v>
      </c>
      <c r="E72" s="2">
        <f t="shared" si="1"/>
        <v>-1810</v>
      </c>
    </row>
    <row r="73" spans="1:5" x14ac:dyDescent="0.25">
      <c r="A73" s="1" t="s">
        <v>57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58</v>
      </c>
      <c r="B74" s="2">
        <v>1000</v>
      </c>
      <c r="C74" s="2">
        <v>320.73</v>
      </c>
      <c r="D74" s="2">
        <v>320.73</v>
      </c>
      <c r="E74" s="2">
        <f t="shared" si="1"/>
        <v>-679.27</v>
      </c>
    </row>
    <row r="75" spans="1:5" x14ac:dyDescent="0.25">
      <c r="A75" s="1" t="s">
        <v>85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59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60</v>
      </c>
      <c r="B77" s="2">
        <v>256</v>
      </c>
      <c r="C77" s="2">
        <v>26.65</v>
      </c>
      <c r="D77" s="2">
        <v>143.91</v>
      </c>
      <c r="E77" s="2">
        <f>SUM(D77-B77)</f>
        <v>-112.09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0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30</v>
      </c>
      <c r="B85" s="2">
        <v>5300</v>
      </c>
      <c r="C85" s="2">
        <v>0</v>
      </c>
      <c r="D85" s="2">
        <v>3920.98</v>
      </c>
      <c r="E85" s="2">
        <f t="shared" si="0"/>
        <v>-1379.02</v>
      </c>
    </row>
    <row r="86" spans="1:5" x14ac:dyDescent="0.25">
      <c r="A86" s="3" t="s">
        <v>64</v>
      </c>
      <c r="B86" s="2"/>
      <c r="C86" s="2" t="s">
        <v>8</v>
      </c>
      <c r="D86" s="2"/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0</v>
      </c>
      <c r="D87" s="2">
        <v>0</v>
      </c>
      <c r="E87" s="2">
        <f t="shared" si="0"/>
        <v>-5500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1"/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2">
        <v>0</v>
      </c>
      <c r="E91" s="2">
        <f t="shared" si="0"/>
        <v>-300</v>
      </c>
    </row>
    <row r="92" spans="1:5" x14ac:dyDescent="0.25">
      <c r="A92" s="1" t="s">
        <v>70</v>
      </c>
      <c r="B92" s="6">
        <v>4500</v>
      </c>
      <c r="C92" s="6">
        <v>0</v>
      </c>
      <c r="D92" s="6">
        <v>2000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si="0"/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2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0</v>
      </c>
      <c r="D97" s="2">
        <v>167</v>
      </c>
      <c r="E97" s="2">
        <f>SUM(D97-B97)</f>
        <v>-8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 t="shared" ref="E98:E99" si="3">SUM(D98-B98)</f>
        <v>-500</v>
      </c>
    </row>
    <row r="99" spans="1:5" x14ac:dyDescent="0.25">
      <c r="A99" s="1" t="s">
        <v>76</v>
      </c>
      <c r="B99" s="2">
        <v>500</v>
      </c>
      <c r="C99" s="2">
        <v>0</v>
      </c>
      <c r="D99" s="2">
        <v>0</v>
      </c>
      <c r="E99" s="2">
        <f t="shared" si="3"/>
        <v>-500</v>
      </c>
    </row>
    <row r="100" spans="1:5" x14ac:dyDescent="0.25">
      <c r="A100" s="1" t="s">
        <v>90</v>
      </c>
      <c r="B100" s="2">
        <v>600</v>
      </c>
      <c r="C100" s="2"/>
      <c r="D100" s="2">
        <v>231.99</v>
      </c>
      <c r="E100" s="2"/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3" t="s">
        <v>77</v>
      </c>
      <c r="B102" s="4">
        <f>SUM(B54:B99)</f>
        <v>77277.81</v>
      </c>
      <c r="C102" s="4">
        <f>SUM(C54:C100)</f>
        <v>1037.3800000000001</v>
      </c>
      <c r="D102" s="4">
        <f>SUM(D54:D101)</f>
        <v>22506.260000000002</v>
      </c>
      <c r="E102" s="4">
        <f>SUM(B102-D102)</f>
        <v>54771.549999999996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3D76-276E-48D4-92D7-36A420CF33C2}">
  <dimension ref="A1:E105"/>
  <sheetViews>
    <sheetView workbookViewId="0"/>
  </sheetViews>
  <sheetFormatPr defaultRowHeight="15" x14ac:dyDescent="0.25"/>
  <cols>
    <col min="1" max="1" width="32" customWidth="1"/>
    <col min="2" max="2" width="13.85546875" style="7" customWidth="1"/>
    <col min="3" max="3" width="15.28515625" style="7" customWidth="1"/>
    <col min="4" max="4" width="11.7109375" style="7" customWidth="1"/>
    <col min="5" max="5" width="13.85546875" style="7" customWidth="1"/>
  </cols>
  <sheetData>
    <row r="1" spans="1:5" x14ac:dyDescent="0.25">
      <c r="A1" s="1" t="s">
        <v>78</v>
      </c>
      <c r="B1" s="2"/>
      <c r="C1" s="2"/>
      <c r="D1" s="2"/>
      <c r="E1" s="2"/>
    </row>
    <row r="2" spans="1:5" x14ac:dyDescent="0.25">
      <c r="A2" s="1" t="s">
        <v>0</v>
      </c>
      <c r="B2" s="2"/>
      <c r="C2" s="2"/>
      <c r="D2" s="2"/>
      <c r="E2" s="2"/>
    </row>
    <row r="3" spans="1:5" x14ac:dyDescent="0.25">
      <c r="A3" s="1" t="s">
        <v>97</v>
      </c>
      <c r="B3" s="2"/>
      <c r="C3" s="2"/>
      <c r="D3" s="2"/>
      <c r="E3" s="2"/>
    </row>
    <row r="4" spans="1:5" x14ac:dyDescent="0.25">
      <c r="A4" s="1" t="s">
        <v>8</v>
      </c>
      <c r="B4" s="2"/>
      <c r="C4" s="2"/>
      <c r="D4" s="2"/>
      <c r="E4" s="2"/>
    </row>
    <row r="5" spans="1:5" x14ac:dyDescent="0.25">
      <c r="A5" s="3" t="s">
        <v>1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x14ac:dyDescent="0.25">
      <c r="A8" s="1" t="s">
        <v>7</v>
      </c>
      <c r="B8" s="2">
        <v>23077.81</v>
      </c>
      <c r="C8" s="2" t="s">
        <v>8</v>
      </c>
      <c r="D8" s="2">
        <v>0</v>
      </c>
      <c r="E8" s="2">
        <f>SUM(D8-B8)</f>
        <v>-23077.81</v>
      </c>
    </row>
    <row r="9" spans="1:5" x14ac:dyDescent="0.25">
      <c r="A9" s="1" t="s">
        <v>9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10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11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87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12</v>
      </c>
      <c r="B13" s="2" t="s">
        <v>8</v>
      </c>
      <c r="C13" s="2" t="s">
        <v>8</v>
      </c>
      <c r="D13" s="2" t="s">
        <v>8</v>
      </c>
      <c r="E13" s="2" t="s">
        <v>8</v>
      </c>
    </row>
    <row r="14" spans="1:5" x14ac:dyDescent="0.25">
      <c r="A14" s="1" t="s">
        <v>13</v>
      </c>
      <c r="B14" s="2">
        <v>4500</v>
      </c>
      <c r="C14" s="2">
        <v>100</v>
      </c>
      <c r="D14" s="2">
        <v>5989.55</v>
      </c>
      <c r="E14" s="2">
        <f t="shared" si="0"/>
        <v>1489.5500000000002</v>
      </c>
    </row>
    <row r="15" spans="1:5" x14ac:dyDescent="0.25">
      <c r="A15" s="1" t="s">
        <v>14</v>
      </c>
      <c r="B15" s="2">
        <v>7000</v>
      </c>
      <c r="C15" s="2">
        <v>1270.3499999999999</v>
      </c>
      <c r="D15" s="2">
        <v>1270.3499999999999</v>
      </c>
      <c r="E15" s="2">
        <f t="shared" si="0"/>
        <v>-5729.65</v>
      </c>
    </row>
    <row r="16" spans="1:5" x14ac:dyDescent="0.25">
      <c r="A16" s="1" t="s">
        <v>15</v>
      </c>
      <c r="B16" s="2">
        <v>6000</v>
      </c>
      <c r="C16" s="2">
        <v>2542.14</v>
      </c>
      <c r="D16" s="2">
        <v>2995.36</v>
      </c>
      <c r="E16" s="2">
        <f t="shared" si="0"/>
        <v>-3004.64</v>
      </c>
    </row>
    <row r="17" spans="1:5" x14ac:dyDescent="0.25">
      <c r="A17" s="1" t="s">
        <v>16</v>
      </c>
      <c r="B17" s="2">
        <v>4000</v>
      </c>
      <c r="C17" s="2">
        <v>6782.51</v>
      </c>
      <c r="D17" s="2">
        <v>6782.51</v>
      </c>
      <c r="E17" s="2">
        <f t="shared" si="0"/>
        <v>2782.51</v>
      </c>
    </row>
    <row r="18" spans="1:5" x14ac:dyDescent="0.25">
      <c r="A18" s="1" t="s">
        <v>17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18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19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20</v>
      </c>
      <c r="B21" s="2">
        <v>2000</v>
      </c>
      <c r="C21" s="2">
        <v>100</v>
      </c>
      <c r="D21" s="2">
        <v>650</v>
      </c>
      <c r="E21" s="2">
        <f t="shared" si="0"/>
        <v>-1350</v>
      </c>
    </row>
    <row r="22" spans="1:5" x14ac:dyDescent="0.25">
      <c r="A22" s="1" t="s">
        <v>82</v>
      </c>
      <c r="B22" s="2">
        <v>0</v>
      </c>
      <c r="C22" s="2">
        <v>150</v>
      </c>
      <c r="D22" s="2">
        <v>300</v>
      </c>
      <c r="E22" s="2">
        <f t="shared" si="0"/>
        <v>300</v>
      </c>
    </row>
    <row r="23" spans="1:5" x14ac:dyDescent="0.25">
      <c r="A23" s="1" t="s">
        <v>83</v>
      </c>
      <c r="B23" s="2">
        <v>0</v>
      </c>
      <c r="C23" s="2">
        <v>0</v>
      </c>
      <c r="D23" s="2">
        <v>10.48</v>
      </c>
      <c r="E23" s="2">
        <f t="shared" si="0"/>
        <v>10.48</v>
      </c>
    </row>
    <row r="24" spans="1:5" x14ac:dyDescent="0.25">
      <c r="A24" s="1" t="s">
        <v>84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21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22</v>
      </c>
      <c r="B26" s="2"/>
      <c r="C26" s="2"/>
      <c r="D26" s="2"/>
      <c r="E26" s="2" t="s">
        <v>8</v>
      </c>
    </row>
    <row r="27" spans="1:5" x14ac:dyDescent="0.25">
      <c r="A27" s="1" t="s">
        <v>23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24</v>
      </c>
      <c r="B28" s="2">
        <v>3000</v>
      </c>
      <c r="C28" s="2">
        <v>0</v>
      </c>
      <c r="D28" s="2"/>
      <c r="E28" s="2">
        <f t="shared" si="0"/>
        <v>-3000</v>
      </c>
    </row>
    <row r="29" spans="1:5" x14ac:dyDescent="0.25">
      <c r="A29" s="1" t="s">
        <v>25</v>
      </c>
      <c r="B29" s="2">
        <v>0</v>
      </c>
      <c r="C29" s="2">
        <v>0</v>
      </c>
      <c r="D29" s="2"/>
      <c r="E29" s="2">
        <f t="shared" si="0"/>
        <v>0</v>
      </c>
    </row>
    <row r="30" spans="1:5" x14ac:dyDescent="0.25">
      <c r="A30" s="1" t="s">
        <v>26</v>
      </c>
      <c r="B30" s="2">
        <v>1500</v>
      </c>
      <c r="C30" s="2">
        <v>0</v>
      </c>
      <c r="D30" s="2">
        <v>86.7</v>
      </c>
      <c r="E30" s="2"/>
    </row>
    <row r="31" spans="1:5" x14ac:dyDescent="0.25">
      <c r="A31" s="3" t="s">
        <v>27</v>
      </c>
      <c r="B31" s="2"/>
      <c r="C31" s="2"/>
      <c r="D31" s="2"/>
      <c r="E31" s="2"/>
    </row>
    <row r="32" spans="1:5" x14ac:dyDescent="0.25">
      <c r="A32" s="1" t="s">
        <v>28</v>
      </c>
      <c r="B32" s="2">
        <v>500</v>
      </c>
      <c r="C32" s="2">
        <v>0</v>
      </c>
      <c r="D32" s="2">
        <v>94</v>
      </c>
      <c r="E32" s="2">
        <f t="shared" si="0"/>
        <v>-406</v>
      </c>
    </row>
    <row r="33" spans="1:5" x14ac:dyDescent="0.25">
      <c r="A33" s="1" t="s">
        <v>29</v>
      </c>
      <c r="B33" s="2">
        <v>1500</v>
      </c>
      <c r="C33" s="2">
        <v>0</v>
      </c>
      <c r="D33" s="2">
        <v>720</v>
      </c>
      <c r="E33" s="2">
        <f t="shared" si="0"/>
        <v>-780</v>
      </c>
    </row>
    <row r="34" spans="1:5" x14ac:dyDescent="0.25">
      <c r="A34" s="1" t="s">
        <v>30</v>
      </c>
      <c r="B34" s="2">
        <v>3000</v>
      </c>
      <c r="C34" s="2">
        <v>0</v>
      </c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31</v>
      </c>
      <c r="B36" s="2" t="s">
        <v>8</v>
      </c>
      <c r="C36" s="2"/>
      <c r="D36" s="2"/>
      <c r="E36" s="1"/>
    </row>
    <row r="37" spans="1:5" x14ac:dyDescent="0.25">
      <c r="A37" s="1" t="s">
        <v>32</v>
      </c>
      <c r="B37" s="2">
        <v>1500</v>
      </c>
      <c r="C37" s="2">
        <v>0</v>
      </c>
      <c r="D37" s="2"/>
      <c r="E37" s="2">
        <f t="shared" si="0"/>
        <v>-1500</v>
      </c>
    </row>
    <row r="38" spans="1:5" x14ac:dyDescent="0.25">
      <c r="A38" s="3" t="s">
        <v>33</v>
      </c>
      <c r="B38" s="2" t="s">
        <v>8</v>
      </c>
      <c r="C38" s="2"/>
      <c r="D38" s="2"/>
      <c r="E38" s="2"/>
    </row>
    <row r="39" spans="1:5" x14ac:dyDescent="0.25">
      <c r="A39" s="1" t="s">
        <v>34</v>
      </c>
      <c r="B39" s="2">
        <v>100</v>
      </c>
      <c r="C39" s="2">
        <v>0</v>
      </c>
      <c r="D39" s="2"/>
      <c r="E39" s="2">
        <f t="shared" si="0"/>
        <v>-100</v>
      </c>
    </row>
    <row r="40" spans="1:5" x14ac:dyDescent="0.25">
      <c r="A40" s="1" t="s">
        <v>35</v>
      </c>
      <c r="B40" s="2">
        <v>250</v>
      </c>
      <c r="C40" s="2">
        <v>0</v>
      </c>
      <c r="D40" s="2"/>
      <c r="E40" s="2">
        <f t="shared" si="0"/>
        <v>-250</v>
      </c>
    </row>
    <row r="41" spans="1:5" x14ac:dyDescent="0.25">
      <c r="A41" s="1" t="s">
        <v>36</v>
      </c>
      <c r="B41" s="2">
        <v>50</v>
      </c>
      <c r="C41" s="2">
        <v>0</v>
      </c>
      <c r="D41" s="2"/>
      <c r="E41" s="2">
        <f t="shared" si="0"/>
        <v>-50</v>
      </c>
    </row>
    <row r="42" spans="1:5" x14ac:dyDescent="0.25">
      <c r="A42" s="1" t="s">
        <v>37</v>
      </c>
      <c r="B42" s="2">
        <v>2500</v>
      </c>
      <c r="C42" s="2">
        <v>2000</v>
      </c>
      <c r="D42" s="2">
        <v>6487.6</v>
      </c>
      <c r="E42" s="2">
        <f t="shared" si="0"/>
        <v>3987.6000000000004</v>
      </c>
    </row>
    <row r="43" spans="1:5" x14ac:dyDescent="0.25">
      <c r="A43" s="1" t="s">
        <v>38</v>
      </c>
      <c r="B43" s="2">
        <v>0</v>
      </c>
      <c r="C43" s="2">
        <v>0</v>
      </c>
      <c r="D43" s="2">
        <v>0</v>
      </c>
      <c r="E43" s="5">
        <v>0</v>
      </c>
    </row>
    <row r="44" spans="1:5" x14ac:dyDescent="0.25">
      <c r="A44" s="1" t="s">
        <v>39</v>
      </c>
      <c r="B44" s="2">
        <v>300</v>
      </c>
      <c r="C44" s="2">
        <v>0</v>
      </c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 t="s">
        <v>96</v>
      </c>
      <c r="B47" s="2"/>
      <c r="C47" s="2">
        <v>1535</v>
      </c>
      <c r="D47" s="2">
        <v>1535</v>
      </c>
      <c r="E47" s="2"/>
    </row>
    <row r="48" spans="1:5" x14ac:dyDescent="0.25">
      <c r="A48" s="1" t="s">
        <v>8</v>
      </c>
      <c r="B48" s="2" t="s">
        <v>8</v>
      </c>
      <c r="C48" s="2" t="s">
        <v>8</v>
      </c>
      <c r="D48" s="2" t="s">
        <v>8</v>
      </c>
      <c r="E48" s="2" t="s">
        <v>8</v>
      </c>
    </row>
    <row r="49" spans="1:5" x14ac:dyDescent="0.25">
      <c r="A49" s="3" t="s">
        <v>40</v>
      </c>
      <c r="B49" s="4">
        <f>SUM(B8:B44)</f>
        <v>77877.81</v>
      </c>
      <c r="C49" s="4">
        <f>SUM(C8:C48)</f>
        <v>14480</v>
      </c>
      <c r="D49" s="4">
        <f>SUM(D8:D48)</f>
        <v>29922.800000000003</v>
      </c>
      <c r="E49" s="4">
        <f t="shared" si="0"/>
        <v>-47955.009999999995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41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</row>
    <row r="54" spans="1:5" x14ac:dyDescent="0.25">
      <c r="A54" s="1" t="s">
        <v>42</v>
      </c>
      <c r="B54" s="2">
        <v>500</v>
      </c>
      <c r="C54" s="2">
        <v>0</v>
      </c>
      <c r="D54" s="2">
        <v>169.91</v>
      </c>
      <c r="E54" s="2">
        <f t="shared" si="0"/>
        <v>-330.09000000000003</v>
      </c>
    </row>
    <row r="55" spans="1:5" x14ac:dyDescent="0.25">
      <c r="A55" s="1" t="s">
        <v>80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43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44</v>
      </c>
      <c r="B57" s="2">
        <v>1500</v>
      </c>
      <c r="C57" s="2">
        <v>0</v>
      </c>
      <c r="D57" s="2">
        <v>850</v>
      </c>
      <c r="E57" s="2">
        <f t="shared" si="0"/>
        <v>-650</v>
      </c>
    </row>
    <row r="58" spans="1:5" x14ac:dyDescent="0.25">
      <c r="A58" s="1" t="s">
        <v>45</v>
      </c>
      <c r="B58" s="2">
        <v>11946.81</v>
      </c>
      <c r="C58" s="2">
        <v>0</v>
      </c>
      <c r="D58" s="2">
        <v>0</v>
      </c>
      <c r="E58" s="2">
        <f t="shared" si="0"/>
        <v>-11946.81</v>
      </c>
    </row>
    <row r="59" spans="1:5" x14ac:dyDescent="0.25">
      <c r="A59" s="1" t="s">
        <v>46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47</v>
      </c>
      <c r="B60" s="2">
        <v>6000</v>
      </c>
      <c r="C60" s="2">
        <v>271.95999999999998</v>
      </c>
      <c r="D60" s="2">
        <v>271.69</v>
      </c>
      <c r="E60" s="2">
        <f t="shared" si="0"/>
        <v>-5728.31</v>
      </c>
    </row>
    <row r="61" spans="1:5" x14ac:dyDescent="0.25">
      <c r="A61" s="1" t="s">
        <v>48</v>
      </c>
      <c r="B61" s="2">
        <v>500</v>
      </c>
      <c r="C61" s="2">
        <v>358.1</v>
      </c>
      <c r="D61" s="2">
        <v>358.1</v>
      </c>
      <c r="E61" s="2">
        <f t="shared" si="0"/>
        <v>-141.89999999999998</v>
      </c>
    </row>
    <row r="62" spans="1:5" x14ac:dyDescent="0.25">
      <c r="A62" s="1" t="s">
        <v>49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50</v>
      </c>
      <c r="B63" s="2">
        <v>2500</v>
      </c>
      <c r="C63" s="2">
        <v>751.29</v>
      </c>
      <c r="D63" s="2">
        <v>2123.29</v>
      </c>
      <c r="E63" s="2">
        <f t="shared" si="0"/>
        <v>-376.71000000000004</v>
      </c>
    </row>
    <row r="64" spans="1:5" x14ac:dyDescent="0.25">
      <c r="A64" s="1" t="s">
        <v>51</v>
      </c>
      <c r="B64" s="2">
        <v>4000</v>
      </c>
      <c r="C64" s="2">
        <v>0</v>
      </c>
      <c r="D64" s="2">
        <v>8136.38</v>
      </c>
      <c r="E64" s="2">
        <f t="shared" si="0"/>
        <v>4136.38</v>
      </c>
    </row>
    <row r="65" spans="1:5" x14ac:dyDescent="0.25">
      <c r="A65" s="1" t="s">
        <v>52</v>
      </c>
      <c r="B65" s="2">
        <v>4000</v>
      </c>
      <c r="C65" s="2">
        <v>0</v>
      </c>
      <c r="D65" s="2">
        <v>358.02</v>
      </c>
      <c r="E65" s="2">
        <f t="shared" si="0"/>
        <v>-3641.98</v>
      </c>
    </row>
    <row r="66" spans="1:5" x14ac:dyDescent="0.25">
      <c r="A66" s="1" t="s">
        <v>81</v>
      </c>
      <c r="B66" s="2">
        <v>500</v>
      </c>
      <c r="C66" s="2">
        <v>0</v>
      </c>
      <c r="D66" s="2">
        <v>444.6</v>
      </c>
      <c r="E66" s="2">
        <f t="shared" si="0"/>
        <v>-55.399999999999977</v>
      </c>
    </row>
    <row r="67" spans="1:5" x14ac:dyDescent="0.25">
      <c r="A67" s="1" t="s">
        <v>88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98</v>
      </c>
      <c r="B68" s="2">
        <v>1500</v>
      </c>
      <c r="C68" s="2">
        <v>600</v>
      </c>
      <c r="D68" s="2">
        <v>600</v>
      </c>
      <c r="E68" s="2">
        <f t="shared" si="0"/>
        <v>-900</v>
      </c>
    </row>
    <row r="69" spans="1:5" x14ac:dyDescent="0.25">
      <c r="A69" s="1" t="s">
        <v>54</v>
      </c>
      <c r="B69" s="2">
        <v>5000</v>
      </c>
      <c r="C69" s="2">
        <v>4323.41</v>
      </c>
      <c r="D69" s="2">
        <v>4323.41</v>
      </c>
      <c r="E69" s="2">
        <f t="shared" si="0"/>
        <v>-676.59000000000015</v>
      </c>
    </row>
    <row r="70" spans="1:5" x14ac:dyDescent="0.25">
      <c r="A70" s="3" t="s">
        <v>14</v>
      </c>
      <c r="B70" s="2"/>
      <c r="C70" s="2"/>
      <c r="D70" s="2"/>
      <c r="E70" s="2"/>
    </row>
    <row r="71" spans="1:5" x14ac:dyDescent="0.25">
      <c r="A71" s="1" t="s">
        <v>55</v>
      </c>
      <c r="B71" s="2">
        <v>1500</v>
      </c>
      <c r="C71" s="2">
        <v>1699.32</v>
      </c>
      <c r="D71" s="2">
        <v>1699.32</v>
      </c>
      <c r="E71" s="2">
        <f t="shared" ref="E71:E75" si="1">SUM(D71-B71)</f>
        <v>199.31999999999994</v>
      </c>
    </row>
    <row r="72" spans="1:5" x14ac:dyDescent="0.25">
      <c r="A72" s="1" t="s">
        <v>56</v>
      </c>
      <c r="B72" s="2">
        <v>2500</v>
      </c>
      <c r="C72" s="2">
        <v>2076.56</v>
      </c>
      <c r="D72" s="2">
        <v>2766.56</v>
      </c>
      <c r="E72" s="2">
        <f t="shared" si="1"/>
        <v>266.55999999999995</v>
      </c>
    </row>
    <row r="73" spans="1:5" x14ac:dyDescent="0.25">
      <c r="A73" s="1" t="s">
        <v>57</v>
      </c>
      <c r="B73" s="2">
        <v>2500</v>
      </c>
      <c r="C73" s="2">
        <v>1763.96</v>
      </c>
      <c r="D73" s="2">
        <v>1763.96</v>
      </c>
      <c r="E73" s="2">
        <f t="shared" si="1"/>
        <v>-736.04</v>
      </c>
    </row>
    <row r="74" spans="1:5" x14ac:dyDescent="0.25">
      <c r="A74" s="1" t="s">
        <v>58</v>
      </c>
      <c r="B74" s="2">
        <v>1000</v>
      </c>
      <c r="C74" s="2">
        <v>2085.02</v>
      </c>
      <c r="D74" s="2">
        <v>2405.75</v>
      </c>
      <c r="E74" s="2">
        <f t="shared" si="1"/>
        <v>1405.75</v>
      </c>
    </row>
    <row r="75" spans="1:5" x14ac:dyDescent="0.25">
      <c r="A75" s="1" t="s">
        <v>85</v>
      </c>
      <c r="B75" s="2">
        <v>500</v>
      </c>
      <c r="C75" s="2">
        <v>225</v>
      </c>
      <c r="D75" s="2">
        <v>225</v>
      </c>
      <c r="E75" s="2">
        <f t="shared" si="1"/>
        <v>-275</v>
      </c>
    </row>
    <row r="76" spans="1:5" x14ac:dyDescent="0.25">
      <c r="A76" s="1" t="s">
        <v>59</v>
      </c>
      <c r="B76" s="2">
        <v>500</v>
      </c>
      <c r="C76" s="2">
        <v>166</v>
      </c>
      <c r="D76" s="2">
        <v>166</v>
      </c>
      <c r="E76" s="2">
        <f t="shared" si="0"/>
        <v>-334</v>
      </c>
    </row>
    <row r="77" spans="1:5" x14ac:dyDescent="0.25">
      <c r="A77" s="1" t="s">
        <v>60</v>
      </c>
      <c r="B77" s="2">
        <v>256</v>
      </c>
      <c r="C77" s="2">
        <v>26.65</v>
      </c>
      <c r="D77" s="2">
        <v>170.56</v>
      </c>
      <c r="E77" s="2">
        <f>SUM(D77-B77)</f>
        <v>-85.44</v>
      </c>
    </row>
    <row r="78" spans="1:5" x14ac:dyDescent="0.25">
      <c r="A78" s="3" t="s">
        <v>61</v>
      </c>
      <c r="B78" s="2" t="s">
        <v>8</v>
      </c>
      <c r="C78" s="2" t="s">
        <v>8</v>
      </c>
      <c r="D78" s="2" t="s">
        <v>8</v>
      </c>
      <c r="E78" s="1"/>
    </row>
    <row r="79" spans="1:5" x14ac:dyDescent="0.25">
      <c r="A79" s="1" t="s">
        <v>23</v>
      </c>
      <c r="B79" s="2">
        <v>2000</v>
      </c>
      <c r="C79" s="2">
        <v>0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62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24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63</v>
      </c>
      <c r="B82" s="2"/>
      <c r="C82" s="2"/>
      <c r="D82" s="2"/>
      <c r="E82" s="2"/>
    </row>
    <row r="83" spans="1:5" x14ac:dyDescent="0.25">
      <c r="A83" s="1" t="s">
        <v>28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29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30</v>
      </c>
      <c r="B85" s="2">
        <v>5300</v>
      </c>
      <c r="C85" s="2">
        <v>0</v>
      </c>
      <c r="D85" s="2">
        <v>3920.98</v>
      </c>
      <c r="E85" s="2">
        <f t="shared" si="0"/>
        <v>-1379.02</v>
      </c>
    </row>
    <row r="86" spans="1:5" x14ac:dyDescent="0.25">
      <c r="A86" s="3" t="s">
        <v>64</v>
      </c>
      <c r="B86" s="2"/>
      <c r="C86" s="2" t="s">
        <v>8</v>
      </c>
      <c r="D86" s="2"/>
      <c r="E86" s="2">
        <f t="shared" si="0"/>
        <v>0</v>
      </c>
    </row>
    <row r="87" spans="1:5" x14ac:dyDescent="0.25">
      <c r="A87" s="1" t="s">
        <v>65</v>
      </c>
      <c r="B87" s="2">
        <v>5500</v>
      </c>
      <c r="C87" s="2">
        <v>915</v>
      </c>
      <c r="D87" s="2">
        <v>915</v>
      </c>
      <c r="E87" s="2">
        <f t="shared" si="0"/>
        <v>-4585</v>
      </c>
    </row>
    <row r="88" spans="1:5" x14ac:dyDescent="0.25">
      <c r="A88" s="1" t="s">
        <v>66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67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68</v>
      </c>
      <c r="B90" s="1"/>
      <c r="C90" s="1"/>
      <c r="D90" s="1"/>
      <c r="E90" s="2">
        <f t="shared" si="0"/>
        <v>0</v>
      </c>
    </row>
    <row r="91" spans="1:5" x14ac:dyDescent="0.25">
      <c r="A91" s="1" t="s">
        <v>69</v>
      </c>
      <c r="B91" s="2">
        <v>300</v>
      </c>
      <c r="C91" s="2">
        <v>0</v>
      </c>
      <c r="D91" s="2">
        <v>0</v>
      </c>
      <c r="E91" s="2">
        <f t="shared" si="0"/>
        <v>-300</v>
      </c>
    </row>
    <row r="92" spans="1:5" x14ac:dyDescent="0.25">
      <c r="A92" s="1" t="s">
        <v>70</v>
      </c>
      <c r="B92" s="6">
        <v>4500</v>
      </c>
      <c r="C92" s="6">
        <v>0</v>
      </c>
      <c r="D92" s="6">
        <v>2000</v>
      </c>
      <c r="E92" s="2">
        <f t="shared" si="0"/>
        <v>-2500</v>
      </c>
    </row>
    <row r="93" spans="1:5" x14ac:dyDescent="0.25">
      <c r="A93" s="1" t="s">
        <v>71</v>
      </c>
      <c r="B93" s="6">
        <v>500</v>
      </c>
      <c r="C93" s="6">
        <v>0</v>
      </c>
      <c r="D93" s="6">
        <v>0</v>
      </c>
      <c r="E93" s="2">
        <f t="shared" si="0"/>
        <v>-500</v>
      </c>
    </row>
    <row r="94" spans="1:5" x14ac:dyDescent="0.25">
      <c r="A94" s="1" t="s">
        <v>72</v>
      </c>
      <c r="B94" s="6">
        <v>2000</v>
      </c>
      <c r="C94" s="6">
        <v>0</v>
      </c>
      <c r="D94" s="6">
        <v>0</v>
      </c>
      <c r="E94" s="2">
        <f t="shared" si="0"/>
        <v>-2000</v>
      </c>
    </row>
    <row r="95" spans="1:5" x14ac:dyDescent="0.25">
      <c r="A95" s="1" t="s">
        <v>86</v>
      </c>
      <c r="B95" s="6">
        <v>500</v>
      </c>
      <c r="C95" s="6">
        <v>0</v>
      </c>
      <c r="D95" s="6">
        <v>0</v>
      </c>
      <c r="E95" s="2">
        <f t="shared" si="0"/>
        <v>-500</v>
      </c>
    </row>
    <row r="96" spans="1:5" x14ac:dyDescent="0.25">
      <c r="A96" s="1" t="s">
        <v>73</v>
      </c>
      <c r="B96" s="2">
        <v>250</v>
      </c>
      <c r="C96" s="2">
        <v>0</v>
      </c>
      <c r="D96" s="2">
        <v>0</v>
      </c>
      <c r="E96" s="2">
        <f t="shared" si="0"/>
        <v>-250</v>
      </c>
    </row>
    <row r="97" spans="1:5" x14ac:dyDescent="0.25">
      <c r="A97" s="1" t="s">
        <v>74</v>
      </c>
      <c r="B97" s="2">
        <v>175</v>
      </c>
      <c r="C97" s="2">
        <v>0</v>
      </c>
      <c r="D97" s="2">
        <v>167</v>
      </c>
      <c r="E97" s="2">
        <f>SUM(D97-B97)</f>
        <v>-8</v>
      </c>
    </row>
    <row r="98" spans="1:5" x14ac:dyDescent="0.25">
      <c r="A98" s="1" t="s">
        <v>75</v>
      </c>
      <c r="B98" s="2">
        <v>500</v>
      </c>
      <c r="C98" s="2">
        <v>0</v>
      </c>
      <c r="D98" s="2">
        <v>0</v>
      </c>
      <c r="E98" s="2">
        <f t="shared" ref="E98:E100" si="3">SUM(D98-B98)</f>
        <v>-500</v>
      </c>
    </row>
    <row r="99" spans="1:5" x14ac:dyDescent="0.25">
      <c r="A99" s="1" t="s">
        <v>76</v>
      </c>
      <c r="B99" s="2">
        <v>500</v>
      </c>
      <c r="C99" s="2">
        <v>266.33999999999997</v>
      </c>
      <c r="D99" s="2">
        <v>266.33999999999997</v>
      </c>
      <c r="E99" s="2">
        <f t="shared" si="3"/>
        <v>-233.66000000000003</v>
      </c>
    </row>
    <row r="100" spans="1:5" x14ac:dyDescent="0.25">
      <c r="A100" s="1" t="s">
        <v>91</v>
      </c>
      <c r="B100" s="2">
        <v>600</v>
      </c>
      <c r="C100" s="2">
        <v>0</v>
      </c>
      <c r="D100" s="2">
        <v>231.99</v>
      </c>
      <c r="E100" s="2">
        <f t="shared" si="3"/>
        <v>-368.01</v>
      </c>
    </row>
    <row r="101" spans="1:5" x14ac:dyDescent="0.25">
      <c r="A101" s="1"/>
      <c r="B101" s="2"/>
      <c r="C101" s="2">
        <v>1535</v>
      </c>
      <c r="D101" s="2">
        <v>1535</v>
      </c>
      <c r="E101" s="2"/>
    </row>
    <row r="102" spans="1:5" x14ac:dyDescent="0.25">
      <c r="A102" s="3" t="s">
        <v>77</v>
      </c>
      <c r="B102" s="4">
        <f>SUM(B54:B100)</f>
        <v>77877.81</v>
      </c>
      <c r="C102" s="4">
        <f>SUM(C54:C101)</f>
        <v>17063.61</v>
      </c>
      <c r="D102" s="4">
        <f>SUM(D54:D101)</f>
        <v>39569.599999999999</v>
      </c>
      <c r="E102" s="4">
        <f>SUM(B102-D102)</f>
        <v>38308.21</v>
      </c>
    </row>
    <row r="105" spans="1:5" x14ac:dyDescent="0.25">
      <c r="D105" s="7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sTp Baseball BudgetActual 19-20</vt:lpstr>
      <vt:lpstr>sTp Baseball BudgetActual YTD</vt:lpstr>
      <vt:lpstr>sTp Baseball BudgetActual july</vt:lpstr>
      <vt:lpstr>sTp Baseball BudgetActual Aug</vt:lpstr>
      <vt:lpstr>sTp Baseball BudgetActual Sept</vt:lpstr>
      <vt:lpstr>sTp Baseball BudgetActual Oct</vt:lpstr>
      <vt:lpstr>sTp Baseball BudgetActual Nov</vt:lpstr>
      <vt:lpstr>sTp Baseball BudgetActul Dec</vt:lpstr>
      <vt:lpstr>sTp Baseball BudgetActual Jan</vt:lpstr>
      <vt:lpstr>sTp Baseball BudgetActual Feb</vt:lpstr>
      <vt:lpstr>sTp Baseball BudgetActual Mar </vt:lpstr>
      <vt:lpstr>sTp Baseball BudgetActual Apr</vt:lpstr>
      <vt:lpstr>sTp Baseball BudgetActual May</vt:lpstr>
      <vt:lpstr>sTp Baseball BudgetActual June</vt:lpstr>
      <vt:lpstr>sTp Baseball Budget 2020 -2021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2020-06-17T20:33:57Z</cp:lastPrinted>
  <dcterms:created xsi:type="dcterms:W3CDTF">2019-09-18T14:06:09Z</dcterms:created>
  <dcterms:modified xsi:type="dcterms:W3CDTF">2020-07-01T16:43:35Z</dcterms:modified>
</cp:coreProperties>
</file>