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E9287DFC-1F58-4503-924D-4DD515B9D3B7}" xr6:coauthVersionLast="45" xr6:coauthVersionMax="45" xr10:uidLastSave="{00000000-0000-0000-0000-000000000000}"/>
  <bookViews>
    <workbookView xWindow="-120" yWindow="-120" windowWidth="20730" windowHeight="11160" firstSheet="5" activeTab="7" xr2:uid="{DD3268D9-71C0-4CDF-97DE-DB426AD745AE}"/>
  </bookViews>
  <sheets>
    <sheet name="July 2019 EI Report" sheetId="1" r:id="rId1"/>
    <sheet name="August 2019 EI Report " sheetId="3" r:id="rId2"/>
    <sheet name="September 2019 EI Report Part" sheetId="9" r:id="rId3"/>
    <sheet name=" September 2019 EI Report Full" sheetId="5" r:id="rId4"/>
    <sheet name="October 2019 EI Report Full " sheetId="6" r:id="rId5"/>
    <sheet name="November 2019 EI Report Full" sheetId="7" r:id="rId6"/>
    <sheet name=" December 2019 EI Report Full " sheetId="8" r:id="rId7"/>
    <sheet name="Jan 2020 EI Report Part" sheetId="11" r:id="rId8"/>
    <sheet name="Sheet1" sheetId="10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4" i="11" l="1"/>
  <c r="C13" i="11"/>
  <c r="C36" i="11" l="1"/>
  <c r="C13" i="8" l="1"/>
  <c r="C34" i="8"/>
  <c r="D103" i="10" l="1"/>
  <c r="C103" i="10"/>
  <c r="B103" i="10"/>
  <c r="E103" i="10" s="1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85" i="10"/>
  <c r="E84" i="10"/>
  <c r="E83" i="10"/>
  <c r="E81" i="10"/>
  <c r="E80" i="10"/>
  <c r="E79" i="10"/>
  <c r="E77" i="10"/>
  <c r="E76" i="10"/>
  <c r="E75" i="10"/>
  <c r="E74" i="10"/>
  <c r="E73" i="10"/>
  <c r="E72" i="10"/>
  <c r="E71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D49" i="10"/>
  <c r="E49" i="10" s="1"/>
  <c r="C49" i="10"/>
  <c r="B49" i="10"/>
  <c r="E44" i="10"/>
  <c r="E42" i="10"/>
  <c r="E41" i="10"/>
  <c r="E40" i="10"/>
  <c r="E39" i="10"/>
  <c r="E37" i="10"/>
  <c r="E33" i="10"/>
  <c r="E32" i="10"/>
  <c r="E29" i="10"/>
  <c r="E28" i="10"/>
  <c r="E27" i="10"/>
  <c r="E25" i="10"/>
  <c r="E24" i="10"/>
  <c r="E23" i="10"/>
  <c r="E22" i="10"/>
  <c r="E21" i="10"/>
  <c r="E20" i="10"/>
  <c r="E19" i="10"/>
  <c r="E18" i="10"/>
  <c r="E17" i="10"/>
  <c r="E16" i="10"/>
  <c r="E14" i="10"/>
  <c r="E12" i="10"/>
  <c r="E11" i="10"/>
  <c r="E10" i="10"/>
  <c r="E9" i="10"/>
  <c r="E8" i="10"/>
  <c r="C27" i="7" l="1"/>
  <c r="C25" i="9" l="1"/>
  <c r="C13" i="9"/>
  <c r="C27" i="9" s="1"/>
  <c r="C24" i="6" l="1"/>
  <c r="C25" i="5"/>
  <c r="C13" i="3"/>
  <c r="C27" i="3"/>
  <c r="C39" i="1"/>
  <c r="C36" i="8" l="1"/>
  <c r="C13" i="7"/>
  <c r="C29" i="7" s="1"/>
  <c r="C13" i="6"/>
  <c r="C26" i="6" s="1"/>
  <c r="C13" i="5"/>
  <c r="C27" i="5" s="1"/>
  <c r="C29" i="3"/>
  <c r="C18" i="1"/>
  <c r="C41" i="1" s="1"/>
</calcChain>
</file>

<file path=xl/sharedStrings.xml><?xml version="1.0" encoding="utf-8"?>
<sst xmlns="http://schemas.openxmlformats.org/spreadsheetml/2006/main" count="387" uniqueCount="181">
  <si>
    <t xml:space="preserve">Income/Expense Budget  </t>
  </si>
  <si>
    <t xml:space="preserve"> </t>
  </si>
  <si>
    <t xml:space="preserve">BEGINNING BALANCE </t>
  </si>
  <si>
    <t>INCOME</t>
  </si>
  <si>
    <t>TOTAL INCOME</t>
  </si>
  <si>
    <t>EXPENSES</t>
  </si>
  <si>
    <t>TOTAL EXPENSES</t>
  </si>
  <si>
    <t xml:space="preserve">Stony Point High School  Baseball Booster -2019 - 2020 </t>
  </si>
  <si>
    <t>Playoff Shirts - Merch</t>
  </si>
  <si>
    <t>PfISD Found Money - Donation</t>
  </si>
  <si>
    <t>Larson Tourney Concession Square</t>
  </si>
  <si>
    <t>Larson Tourney Concession Cash</t>
  </si>
  <si>
    <t xml:space="preserve">Dell Match  - Donation </t>
  </si>
  <si>
    <t>QuickBooks Monthly Fee 21.32</t>
  </si>
  <si>
    <t>T Mobile Hot Spot - balance payoff</t>
  </si>
  <si>
    <t>Texas First Rentals - Boom Scoreboard</t>
  </si>
  <si>
    <t xml:space="preserve">Ideal Signs - Top of the Scoreboard </t>
  </si>
  <si>
    <t xml:space="preserve">Larson Tourney Concessions - SAMS </t>
  </si>
  <si>
    <t>Bank Withdraw - Petty Cash Drawer</t>
  </si>
  <si>
    <t xml:space="preserve">HEB Gift Card Larson Concession Stand </t>
  </si>
  <si>
    <t>Golden Chick - Sliders Concession Larson</t>
  </si>
  <si>
    <t>Check 2279 - Alpine Signs - Clear bags Merch</t>
  </si>
  <si>
    <t xml:space="preserve">BSN SPORTS - Practice Shirts - </t>
  </si>
  <si>
    <t xml:space="preserve">Meet the Tiger - Square </t>
  </si>
  <si>
    <t xml:space="preserve">Meet the Tiger - Cash </t>
  </si>
  <si>
    <t>Practice Shirts - Cash - 36 shirts</t>
  </si>
  <si>
    <t xml:space="preserve">Taylor Sporting Goods - Chairs </t>
  </si>
  <si>
    <t xml:space="preserve">Rock Sports - Octogon Shirts </t>
  </si>
  <si>
    <t>Check 2277 - Scholarship Anzures</t>
  </si>
  <si>
    <t>Check 2280 Brandi Dathe - Pizza EOS Party</t>
  </si>
  <si>
    <t>Office Depot - Admin - Ink Paper etc..</t>
  </si>
  <si>
    <t>Check 2278 - Scholarship Betz</t>
  </si>
  <si>
    <t>Check 2276 - Scholarship Kelton</t>
  </si>
  <si>
    <t xml:space="preserve">thru September 19, 2019 </t>
  </si>
  <si>
    <t xml:space="preserve">Back to School Night - Cash </t>
  </si>
  <si>
    <t xml:space="preserve">Back to School Night - Square </t>
  </si>
  <si>
    <t xml:space="preserve">Amazon - HOCO Float Decorations </t>
  </si>
  <si>
    <t>Oriental Trading - HOCO Float Décor</t>
  </si>
  <si>
    <t>Check 2281 S.Anderson - Field Improv.</t>
  </si>
  <si>
    <t>BSN SPORTS - Practice Balls</t>
  </si>
  <si>
    <t>ENDING BALANCE 07/31/2019</t>
  </si>
  <si>
    <t>ENDING BALANCE 08/31/2019</t>
  </si>
  <si>
    <t>7/1/2019 - 7/31/19</t>
  </si>
  <si>
    <t>8/1/2019 - 8/31/19</t>
  </si>
  <si>
    <t>ENDING BALANCE 10/31/2019</t>
  </si>
  <si>
    <t>ENDING BALANCE 11/30/2019</t>
  </si>
  <si>
    <t>ENDING BALANCE 12/31/2019</t>
  </si>
  <si>
    <t>ENDING BALANCE 09/18/2019</t>
  </si>
  <si>
    <t>Cardinal Sports Center - Off Color Jersey</t>
  </si>
  <si>
    <t xml:space="preserve">Valley Athletics - Team and Coaches Hats </t>
  </si>
  <si>
    <t xml:space="preserve">thru September 30, 2019 </t>
  </si>
  <si>
    <t xml:space="preserve">thru October 31, 2019 </t>
  </si>
  <si>
    <t xml:space="preserve">Check # 2283  - Helium HOCO </t>
  </si>
  <si>
    <t xml:space="preserve">Square -2 stadium seats </t>
  </si>
  <si>
    <t>Unclaimed Scholarship -2016</t>
  </si>
  <si>
    <t xml:space="preserve">HR Sponsorship - Square </t>
  </si>
  <si>
    <t xml:space="preserve">Sponsorship Check # 9106 </t>
  </si>
  <si>
    <t xml:space="preserve">Round Rock Orthodontics </t>
  </si>
  <si>
    <t xml:space="preserve">Sponsorship Card payment </t>
  </si>
  <si>
    <t xml:space="preserve">$1000 - PPG </t>
  </si>
  <si>
    <t xml:space="preserve">Donation </t>
  </si>
  <si>
    <t xml:space="preserve">Amazon Smile </t>
  </si>
  <si>
    <t xml:space="preserve">On Deck Sports </t>
  </si>
  <si>
    <t>Checking on increase of fee</t>
  </si>
  <si>
    <t xml:space="preserve">Halo paid with card </t>
  </si>
  <si>
    <t xml:space="preserve">Income/Expense Budget vs Actual </t>
  </si>
  <si>
    <t>Category</t>
  </si>
  <si>
    <t>Budget Amt</t>
  </si>
  <si>
    <t xml:space="preserve">Actual Monthly </t>
  </si>
  <si>
    <t xml:space="preserve">Actual YTD </t>
  </si>
  <si>
    <t>Variance</t>
  </si>
  <si>
    <t>Beginning Balance</t>
  </si>
  <si>
    <t>Baseball Tournaments</t>
  </si>
  <si>
    <t>Concessions</t>
  </si>
  <si>
    <t>Field Use Fee</t>
  </si>
  <si>
    <t>Larson Summer Tournament</t>
  </si>
  <si>
    <t>Fundraiser Income</t>
  </si>
  <si>
    <t>Wreath Fundraiser</t>
  </si>
  <si>
    <t xml:space="preserve">Casino Night Fundraiser </t>
  </si>
  <si>
    <t xml:space="preserve">Ticket Sales </t>
  </si>
  <si>
    <t xml:space="preserve">Auction Sales </t>
  </si>
  <si>
    <t>Sponsorship Sales</t>
  </si>
  <si>
    <t>Hit-A-Thon</t>
  </si>
  <si>
    <t>Restaurant Fundraisers</t>
  </si>
  <si>
    <t>General Donation</t>
  </si>
  <si>
    <t>Dell</t>
  </si>
  <si>
    <t>Amazon Smile</t>
  </si>
  <si>
    <t>Google Benevity</t>
  </si>
  <si>
    <t>Membership Dues</t>
  </si>
  <si>
    <t>Merchandise Income</t>
  </si>
  <si>
    <t xml:space="preserve">Meet the Tiger/Back to school </t>
  </si>
  <si>
    <t>Information Day</t>
  </si>
  <si>
    <t>Hats</t>
  </si>
  <si>
    <t>Other Sale Days</t>
  </si>
  <si>
    <t xml:space="preserve">Player Merchandise </t>
  </si>
  <si>
    <t>Playoff Shirts</t>
  </si>
  <si>
    <t xml:space="preserve">Practice Shirts </t>
  </si>
  <si>
    <t>Player Hats/Gameday Shirts</t>
  </si>
  <si>
    <t>Pre-Season Banquet</t>
  </si>
  <si>
    <t xml:space="preserve">Banquet Ticket Sales </t>
  </si>
  <si>
    <t xml:space="preserve">Programs </t>
  </si>
  <si>
    <t>Program Ads</t>
  </si>
  <si>
    <t>Program Sales</t>
  </si>
  <si>
    <t xml:space="preserve">Scholarships </t>
  </si>
  <si>
    <t>Sponsorships</t>
  </si>
  <si>
    <t>Summer Baseball Player Fee</t>
  </si>
  <si>
    <t xml:space="preserve">Tiger Cub Membership </t>
  </si>
  <si>
    <t>Administration Supplies</t>
  </si>
  <si>
    <t>All Star Ad</t>
  </si>
  <si>
    <t>Bank Charges</t>
  </si>
  <si>
    <t>Banners and Signage</t>
  </si>
  <si>
    <t>Budget Carryover</t>
  </si>
  <si>
    <t xml:space="preserve">Coaches Clinic </t>
  </si>
  <si>
    <t>Concession Expenses</t>
  </si>
  <si>
    <t xml:space="preserve">Cube Expenses </t>
  </si>
  <si>
    <t xml:space="preserve">Diamond Dolls </t>
  </si>
  <si>
    <t xml:space="preserve">Equipment and Repairs </t>
  </si>
  <si>
    <t>Field Improvements</t>
  </si>
  <si>
    <t xml:space="preserve">Field Maintenance </t>
  </si>
  <si>
    <t>Home Coming Float Decoration</t>
  </si>
  <si>
    <t xml:space="preserve">Larson Summer Tournament </t>
  </si>
  <si>
    <t>Fundraiser Expenses</t>
  </si>
  <si>
    <t xml:space="preserve">Wreath  Fundraiser </t>
  </si>
  <si>
    <t>Venue/Decorations</t>
  </si>
  <si>
    <t>Casino Knights</t>
  </si>
  <si>
    <t>Food/Drinks</t>
  </si>
  <si>
    <t>Auction Expenses</t>
  </si>
  <si>
    <t xml:space="preserve">Decorations </t>
  </si>
  <si>
    <t>Gift/Donations/Thank you's</t>
  </si>
  <si>
    <t>INTUIT QB - $21.32 per month</t>
  </si>
  <si>
    <t xml:space="preserve">Merchandise Expenses </t>
  </si>
  <si>
    <t xml:space="preserve"> Meet the Tiger - Hats </t>
  </si>
  <si>
    <t>Player Merchandise</t>
  </si>
  <si>
    <t xml:space="preserve">Pre-Season Banquet </t>
  </si>
  <si>
    <t>Pre-Season Banquet - Venue/Dinner</t>
  </si>
  <si>
    <t xml:space="preserve">Pre-Season Banquet - Expenses </t>
  </si>
  <si>
    <t xml:space="preserve">Program Printing </t>
  </si>
  <si>
    <t>Scholorship</t>
  </si>
  <si>
    <t>Scholarship Expenses</t>
  </si>
  <si>
    <t xml:space="preserve">Scholarship Payout </t>
  </si>
  <si>
    <t xml:space="preserve">Senior Night </t>
  </si>
  <si>
    <t>Team Meal/Snacks</t>
  </si>
  <si>
    <t>Playoff - Team Meal/Snacks</t>
  </si>
  <si>
    <t>Tiger Cub Expense</t>
  </si>
  <si>
    <t>T * Mobile - Hot Spot</t>
  </si>
  <si>
    <t>Uniform Replacement</t>
  </si>
  <si>
    <t xml:space="preserve">Web Domain </t>
  </si>
  <si>
    <t>Updated 11/13/19</t>
  </si>
  <si>
    <t xml:space="preserve">YTD -Through November 13,2019 </t>
  </si>
  <si>
    <t xml:space="preserve">Casino Tickets </t>
  </si>
  <si>
    <t xml:space="preserve">Square </t>
  </si>
  <si>
    <t xml:space="preserve">Sponsor Banners </t>
  </si>
  <si>
    <t>Ideal Signs</t>
  </si>
  <si>
    <t>Turf Project Equipment</t>
  </si>
  <si>
    <t>Texas First Rentals</t>
  </si>
  <si>
    <t>Batting Mat</t>
  </si>
  <si>
    <t>11/1/2019 -  11/30/19</t>
  </si>
  <si>
    <t>November Booster Meeting 11/13/19  - Partial</t>
  </si>
  <si>
    <t xml:space="preserve">December Booster Meeting 12/11/19 - Full </t>
  </si>
  <si>
    <t xml:space="preserve">Mickman Brothers </t>
  </si>
  <si>
    <t>QuickBooks Monthly Fee 26.65</t>
  </si>
  <si>
    <t>December fee</t>
  </si>
  <si>
    <t>Wreath Fundraiser  1st Deposit</t>
  </si>
  <si>
    <t>12/1/2019 - 12/31/19</t>
  </si>
  <si>
    <t>Wreath Fundraiser  2nd  Deposit</t>
  </si>
  <si>
    <t>Powerwasher Company</t>
  </si>
  <si>
    <t xml:space="preserve">Cascino Tkt Sales </t>
  </si>
  <si>
    <t>Square - 7 total tickets</t>
  </si>
  <si>
    <t xml:space="preserve">Casino Knights </t>
  </si>
  <si>
    <t xml:space="preserve">Deposit </t>
  </si>
  <si>
    <t xml:space="preserve">Silent Auction Purchase </t>
  </si>
  <si>
    <t xml:space="preserve">Dell Computer </t>
  </si>
  <si>
    <t>1/1/2020 - 1-8-2020</t>
  </si>
  <si>
    <t>formeeting on 1/8/2020</t>
  </si>
  <si>
    <t xml:space="preserve">January Fee </t>
  </si>
  <si>
    <t>Wag - a - Bag</t>
  </si>
  <si>
    <t xml:space="preserve">Walk Off HR Sponsor </t>
  </si>
  <si>
    <t xml:space="preserve">ScoreBoard Sponsor - </t>
  </si>
  <si>
    <t xml:space="preserve">Dell </t>
  </si>
  <si>
    <t xml:space="preserve">Wreath Fundraiser Payment </t>
  </si>
  <si>
    <t xml:space="preserve">Mickman Bros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</si>
</sst>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1" xfId="0" applyBorder="1"/>
    <xf numFmtId="44" fontId="0" fillId="0" borderId="1" xfId="1" applyFont="1" applyBorder="1"/>
    <xf numFmtId="0" fontId="2" fillId="0" borderId="1" xfId="0" applyFont="1" applyBorder="1"/>
    <xf numFmtId="44" fontId="2" fillId="0" borderId="1" xfId="1" applyFont="1" applyBorder="1"/>
    <xf numFmtId="16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1" xfId="1" applyNumberFormat="1" applyFont="1" applyBorder="1"/>
    <xf numFmtId="44" fontId="1" fillId="0" borderId="1" xfId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40669-6A1E-41C7-A071-C4EE9AA923FF}">
  <dimension ref="A1:C41"/>
  <sheetViews>
    <sheetView workbookViewId="0"/>
  </sheetViews>
  <sheetFormatPr defaultRowHeight="15" x14ac:dyDescent="0.25"/>
  <cols>
    <col min="1" max="1" width="22.140625" customWidth="1"/>
    <col min="2" max="2" width="43.140625" customWidth="1"/>
    <col min="3" max="3" width="18.28515625" customWidth="1"/>
  </cols>
  <sheetData>
    <row r="1" spans="1:3" x14ac:dyDescent="0.25">
      <c r="A1" s="1" t="s">
        <v>7</v>
      </c>
      <c r="B1" s="1"/>
      <c r="C1" s="2"/>
    </row>
    <row r="2" spans="1:3" x14ac:dyDescent="0.25">
      <c r="A2" s="1" t="s">
        <v>0</v>
      </c>
      <c r="B2" s="1"/>
      <c r="C2" s="2"/>
    </row>
    <row r="3" spans="1:3" x14ac:dyDescent="0.25">
      <c r="A3" s="5" t="s">
        <v>42</v>
      </c>
      <c r="B3" s="1"/>
      <c r="C3" s="2"/>
    </row>
    <row r="4" spans="1:3" x14ac:dyDescent="0.25">
      <c r="A4" s="1"/>
      <c r="B4" s="1"/>
      <c r="C4" s="2"/>
    </row>
    <row r="5" spans="1:3" x14ac:dyDescent="0.25">
      <c r="A5" s="3" t="s">
        <v>2</v>
      </c>
      <c r="B5" s="1"/>
      <c r="C5" s="4">
        <v>23077.81</v>
      </c>
    </row>
    <row r="6" spans="1:3" x14ac:dyDescent="0.25">
      <c r="A6" s="3" t="s">
        <v>3</v>
      </c>
      <c r="B6" s="1"/>
      <c r="C6" s="2"/>
    </row>
    <row r="7" spans="1:3" x14ac:dyDescent="0.25">
      <c r="A7" s="5">
        <v>43655</v>
      </c>
      <c r="B7" s="1" t="s">
        <v>9</v>
      </c>
      <c r="C7" s="2">
        <v>250</v>
      </c>
    </row>
    <row r="8" spans="1:3" x14ac:dyDescent="0.25">
      <c r="A8" s="5">
        <v>43655</v>
      </c>
      <c r="B8" s="1" t="s">
        <v>8</v>
      </c>
      <c r="C8" s="2">
        <v>94</v>
      </c>
    </row>
    <row r="9" spans="1:3" x14ac:dyDescent="0.25">
      <c r="A9" s="5">
        <v>43664</v>
      </c>
      <c r="B9" s="1" t="s">
        <v>11</v>
      </c>
      <c r="C9" s="2">
        <v>187</v>
      </c>
    </row>
    <row r="10" spans="1:3" x14ac:dyDescent="0.25">
      <c r="A10" s="5">
        <v>43665</v>
      </c>
      <c r="B10" s="1" t="s">
        <v>11</v>
      </c>
      <c r="C10" s="2">
        <v>186</v>
      </c>
    </row>
    <row r="11" spans="1:3" x14ac:dyDescent="0.25">
      <c r="A11" s="5">
        <v>43666</v>
      </c>
      <c r="B11" s="1" t="s">
        <v>11</v>
      </c>
      <c r="C11" s="2">
        <v>403</v>
      </c>
    </row>
    <row r="12" spans="1:3" x14ac:dyDescent="0.25">
      <c r="A12" s="5">
        <v>43667</v>
      </c>
      <c r="B12" s="1" t="s">
        <v>11</v>
      </c>
      <c r="C12" s="2">
        <v>49</v>
      </c>
    </row>
    <row r="13" spans="1:3" x14ac:dyDescent="0.25">
      <c r="A13" s="5">
        <v>43668</v>
      </c>
      <c r="B13" s="1" t="s">
        <v>10</v>
      </c>
      <c r="C13" s="2">
        <v>82.61</v>
      </c>
    </row>
    <row r="14" spans="1:3" x14ac:dyDescent="0.25">
      <c r="A14" s="5">
        <v>43669</v>
      </c>
      <c r="B14" s="1" t="s">
        <v>10</v>
      </c>
      <c r="C14" s="2">
        <v>8.76</v>
      </c>
    </row>
    <row r="15" spans="1:3" x14ac:dyDescent="0.25">
      <c r="A15" s="5">
        <v>43670</v>
      </c>
      <c r="B15" s="1" t="s">
        <v>12</v>
      </c>
      <c r="C15" s="2">
        <v>150</v>
      </c>
    </row>
    <row r="16" spans="1:3" x14ac:dyDescent="0.25">
      <c r="A16" s="5"/>
      <c r="B16" s="1"/>
      <c r="C16" s="2"/>
    </row>
    <row r="17" spans="1:3" x14ac:dyDescent="0.25">
      <c r="A17" s="1"/>
      <c r="B17" s="1"/>
      <c r="C17" s="2"/>
    </row>
    <row r="18" spans="1:3" x14ac:dyDescent="0.25">
      <c r="A18" s="3" t="s">
        <v>4</v>
      </c>
      <c r="B18" s="1"/>
      <c r="C18" s="4">
        <f>SUM(C7:C16)</f>
        <v>1410.37</v>
      </c>
    </row>
    <row r="19" spans="1:3" x14ac:dyDescent="0.25">
      <c r="A19" s="1"/>
      <c r="B19" s="1"/>
      <c r="C19" s="2"/>
    </row>
    <row r="20" spans="1:3" x14ac:dyDescent="0.25">
      <c r="A20" s="3" t="s">
        <v>5</v>
      </c>
      <c r="B20" s="1"/>
      <c r="C20" s="2"/>
    </row>
    <row r="21" spans="1:3" x14ac:dyDescent="0.25">
      <c r="A21" s="1"/>
      <c r="B21" s="1"/>
      <c r="C21" s="2">
        <v>0</v>
      </c>
    </row>
    <row r="22" spans="1:3" x14ac:dyDescent="0.25">
      <c r="A22" s="5">
        <v>43648</v>
      </c>
      <c r="B22" s="1" t="s">
        <v>13</v>
      </c>
      <c r="C22" s="2">
        <v>21.32</v>
      </c>
    </row>
    <row r="23" spans="1:3" x14ac:dyDescent="0.25">
      <c r="A23" s="5">
        <v>43656</v>
      </c>
      <c r="B23" s="1" t="s">
        <v>14</v>
      </c>
      <c r="C23" s="2">
        <v>167</v>
      </c>
    </row>
    <row r="24" spans="1:3" x14ac:dyDescent="0.25">
      <c r="A24" s="5">
        <v>43657</v>
      </c>
      <c r="B24" s="1" t="s">
        <v>15</v>
      </c>
      <c r="C24" s="2">
        <v>1147.01</v>
      </c>
    </row>
    <row r="25" spans="1:3" x14ac:dyDescent="0.25">
      <c r="A25" s="5">
        <v>43658</v>
      </c>
      <c r="B25" s="1" t="s">
        <v>16</v>
      </c>
      <c r="C25" s="2">
        <v>400</v>
      </c>
    </row>
    <row r="26" spans="1:3" x14ac:dyDescent="0.25">
      <c r="A26" s="5">
        <v>43663</v>
      </c>
      <c r="B26" s="1" t="s">
        <v>17</v>
      </c>
      <c r="C26" s="2">
        <v>147.94</v>
      </c>
    </row>
    <row r="27" spans="1:3" x14ac:dyDescent="0.25">
      <c r="A27" s="5">
        <v>43663</v>
      </c>
      <c r="B27" s="1" t="s">
        <v>18</v>
      </c>
      <c r="C27" s="2">
        <v>150</v>
      </c>
    </row>
    <row r="28" spans="1:3" x14ac:dyDescent="0.25">
      <c r="A28" s="5">
        <v>43664</v>
      </c>
      <c r="B28" s="1" t="s">
        <v>19</v>
      </c>
      <c r="C28" s="2">
        <v>50</v>
      </c>
    </row>
    <row r="29" spans="1:3" x14ac:dyDescent="0.25">
      <c r="A29" s="5">
        <v>43668</v>
      </c>
      <c r="B29" s="1" t="s">
        <v>20</v>
      </c>
      <c r="C29" s="2">
        <v>25.5</v>
      </c>
    </row>
    <row r="30" spans="1:3" x14ac:dyDescent="0.25">
      <c r="A30" s="5">
        <v>43668</v>
      </c>
      <c r="B30" s="1" t="s">
        <v>17</v>
      </c>
      <c r="C30" s="2">
        <v>26.36</v>
      </c>
    </row>
    <row r="31" spans="1:3" x14ac:dyDescent="0.25">
      <c r="A31" s="5">
        <v>43668</v>
      </c>
      <c r="B31" s="1" t="s">
        <v>20</v>
      </c>
      <c r="C31" s="2">
        <v>42.5</v>
      </c>
    </row>
    <row r="32" spans="1:3" x14ac:dyDescent="0.25">
      <c r="A32" s="5">
        <v>43668</v>
      </c>
      <c r="B32" s="1" t="s">
        <v>17</v>
      </c>
      <c r="C32" s="2">
        <v>45.44</v>
      </c>
    </row>
    <row r="33" spans="1:3" x14ac:dyDescent="0.25">
      <c r="A33" s="5">
        <v>43671</v>
      </c>
      <c r="B33" s="1" t="s">
        <v>21</v>
      </c>
      <c r="C33" s="2">
        <v>240</v>
      </c>
    </row>
    <row r="34" spans="1:3" x14ac:dyDescent="0.25">
      <c r="A34" s="5">
        <v>43672</v>
      </c>
      <c r="B34" s="1" t="s">
        <v>22</v>
      </c>
      <c r="C34" s="2">
        <v>1441</v>
      </c>
    </row>
    <row r="35" spans="1:3" x14ac:dyDescent="0.25">
      <c r="A35" s="5">
        <v>43672</v>
      </c>
      <c r="B35" s="1" t="s">
        <v>39</v>
      </c>
      <c r="C35" s="2">
        <v>1268</v>
      </c>
    </row>
    <row r="36" spans="1:3" x14ac:dyDescent="0.25">
      <c r="A36" s="1" t="s">
        <v>1</v>
      </c>
      <c r="B36" s="1" t="s">
        <v>1</v>
      </c>
      <c r="C36" s="2">
        <v>0</v>
      </c>
    </row>
    <row r="37" spans="1:3" x14ac:dyDescent="0.25">
      <c r="A37" s="1" t="s">
        <v>1</v>
      </c>
      <c r="B37" s="1" t="s">
        <v>1</v>
      </c>
      <c r="C37" s="2">
        <v>0</v>
      </c>
    </row>
    <row r="38" spans="1:3" x14ac:dyDescent="0.25">
      <c r="A38" s="1"/>
      <c r="B38" s="1"/>
      <c r="C38" s="2">
        <v>0</v>
      </c>
    </row>
    <row r="39" spans="1:3" x14ac:dyDescent="0.25">
      <c r="A39" s="3" t="s">
        <v>6</v>
      </c>
      <c r="B39" s="1"/>
      <c r="C39" s="4">
        <f>SUM(C21:C38)</f>
        <v>5172.07</v>
      </c>
    </row>
    <row r="40" spans="1:3" x14ac:dyDescent="0.25">
      <c r="A40" s="3"/>
      <c r="B40" s="1"/>
      <c r="C40" s="2"/>
    </row>
    <row r="41" spans="1:3" x14ac:dyDescent="0.25">
      <c r="A41" s="3" t="s">
        <v>40</v>
      </c>
      <c r="B41" s="1"/>
      <c r="C41" s="4">
        <f>SUM(C5+C18-C39)</f>
        <v>19316.11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154D19-9CFA-44D4-99CB-881223B7A8D6}">
  <dimension ref="A1:C29"/>
  <sheetViews>
    <sheetView topLeftCell="A7" workbookViewId="0"/>
  </sheetViews>
  <sheetFormatPr defaultRowHeight="15" x14ac:dyDescent="0.25"/>
  <cols>
    <col min="1" max="1" width="27.28515625" customWidth="1"/>
    <col min="2" max="2" width="39.7109375" customWidth="1"/>
    <col min="3" max="3" width="18.28515625" customWidth="1"/>
  </cols>
  <sheetData>
    <row r="1" spans="1:3" x14ac:dyDescent="0.25">
      <c r="A1" s="1" t="s">
        <v>7</v>
      </c>
      <c r="B1" s="1"/>
      <c r="C1" s="2"/>
    </row>
    <row r="2" spans="1:3" x14ac:dyDescent="0.25">
      <c r="A2" s="1" t="s">
        <v>0</v>
      </c>
      <c r="B2" s="1"/>
      <c r="C2" s="2"/>
    </row>
    <row r="3" spans="1:3" x14ac:dyDescent="0.25">
      <c r="A3" s="5" t="s">
        <v>43</v>
      </c>
      <c r="B3" s="1"/>
      <c r="C3" s="2"/>
    </row>
    <row r="4" spans="1:3" x14ac:dyDescent="0.25">
      <c r="A4" s="1"/>
      <c r="B4" s="1"/>
      <c r="C4" s="2"/>
    </row>
    <row r="5" spans="1:3" x14ac:dyDescent="0.25">
      <c r="A5" s="3" t="s">
        <v>2</v>
      </c>
      <c r="B5" s="1"/>
      <c r="C5" s="4">
        <v>19316.11</v>
      </c>
    </row>
    <row r="6" spans="1:3" x14ac:dyDescent="0.25">
      <c r="A6" s="3" t="s">
        <v>3</v>
      </c>
      <c r="B6" s="1"/>
      <c r="C6" s="2"/>
    </row>
    <row r="7" spans="1:3" x14ac:dyDescent="0.25">
      <c r="A7" s="5">
        <v>43686</v>
      </c>
      <c r="B7" s="1" t="s">
        <v>23</v>
      </c>
      <c r="C7" s="2">
        <v>97.25</v>
      </c>
    </row>
    <row r="8" spans="1:3" x14ac:dyDescent="0.25">
      <c r="A8" s="5">
        <v>43689</v>
      </c>
      <c r="B8" s="1" t="s">
        <v>23</v>
      </c>
      <c r="C8" s="2">
        <v>1121.21</v>
      </c>
    </row>
    <row r="9" spans="1:3" x14ac:dyDescent="0.25">
      <c r="A9" s="5">
        <v>43689</v>
      </c>
      <c r="B9" s="1" t="s">
        <v>24</v>
      </c>
      <c r="C9" s="2">
        <v>336</v>
      </c>
    </row>
    <row r="10" spans="1:3" x14ac:dyDescent="0.25">
      <c r="A10" s="5">
        <v>43700</v>
      </c>
      <c r="B10" s="1" t="s">
        <v>25</v>
      </c>
      <c r="C10" s="2">
        <v>720</v>
      </c>
    </row>
    <row r="11" spans="1:3" x14ac:dyDescent="0.25">
      <c r="A11" s="5"/>
      <c r="B11" s="1"/>
      <c r="C11" s="2"/>
    </row>
    <row r="12" spans="1:3" x14ac:dyDescent="0.25">
      <c r="A12" s="5"/>
      <c r="B12" s="1"/>
      <c r="C12" s="2"/>
    </row>
    <row r="13" spans="1:3" x14ac:dyDescent="0.25">
      <c r="A13" s="3" t="s">
        <v>4</v>
      </c>
      <c r="B13" s="1"/>
      <c r="C13" s="4">
        <f>SUM(C7:C12)</f>
        <v>2274.46</v>
      </c>
    </row>
    <row r="14" spans="1:3" x14ac:dyDescent="0.25">
      <c r="A14" s="1"/>
      <c r="B14" s="1"/>
      <c r="C14" s="2"/>
    </row>
    <row r="15" spans="1:3" x14ac:dyDescent="0.25">
      <c r="A15" s="3" t="s">
        <v>5</v>
      </c>
      <c r="B15" s="1"/>
      <c r="C15" s="2"/>
    </row>
    <row r="16" spans="1:3" x14ac:dyDescent="0.25">
      <c r="A16" s="5"/>
      <c r="B16" s="1"/>
      <c r="C16" s="2">
        <v>0</v>
      </c>
    </row>
    <row r="17" spans="1:3" x14ac:dyDescent="0.25">
      <c r="A17" s="5">
        <v>43679</v>
      </c>
      <c r="B17" s="1" t="s">
        <v>13</v>
      </c>
      <c r="C17" s="2">
        <v>21.32</v>
      </c>
    </row>
    <row r="18" spans="1:3" x14ac:dyDescent="0.25">
      <c r="A18" s="5">
        <v>43684</v>
      </c>
      <c r="B18" s="1" t="s">
        <v>26</v>
      </c>
      <c r="C18" s="2">
        <v>420</v>
      </c>
    </row>
    <row r="19" spans="1:3" x14ac:dyDescent="0.25">
      <c r="A19" s="5">
        <v>43686</v>
      </c>
      <c r="B19" s="1" t="s">
        <v>27</v>
      </c>
      <c r="C19" s="2">
        <v>1112</v>
      </c>
    </row>
    <row r="20" spans="1:3" x14ac:dyDescent="0.25">
      <c r="A20" s="5">
        <v>43691</v>
      </c>
      <c r="B20" s="1" t="s">
        <v>29</v>
      </c>
      <c r="C20" s="2">
        <v>231.99</v>
      </c>
    </row>
    <row r="21" spans="1:3" x14ac:dyDescent="0.25">
      <c r="A21" s="5">
        <v>43692</v>
      </c>
      <c r="B21" s="1" t="s">
        <v>28</v>
      </c>
      <c r="C21" s="2">
        <v>1000</v>
      </c>
    </row>
    <row r="22" spans="1:3" x14ac:dyDescent="0.25">
      <c r="A22" s="5">
        <v>43699</v>
      </c>
      <c r="B22" s="1" t="s">
        <v>30</v>
      </c>
      <c r="C22" s="2">
        <v>169.91</v>
      </c>
    </row>
    <row r="23" spans="1:3" x14ac:dyDescent="0.25">
      <c r="A23" s="5">
        <v>43700</v>
      </c>
      <c r="B23" s="1" t="s">
        <v>31</v>
      </c>
      <c r="C23" s="2">
        <v>500</v>
      </c>
    </row>
    <row r="24" spans="1:3" x14ac:dyDescent="0.25">
      <c r="A24" s="5">
        <v>43704</v>
      </c>
      <c r="B24" s="1" t="s">
        <v>32</v>
      </c>
      <c r="C24" s="2">
        <v>500</v>
      </c>
    </row>
    <row r="25" spans="1:3" x14ac:dyDescent="0.25">
      <c r="A25" s="5" t="s">
        <v>1</v>
      </c>
      <c r="B25" s="1" t="s">
        <v>1</v>
      </c>
      <c r="C25" s="2">
        <v>0</v>
      </c>
    </row>
    <row r="26" spans="1:3" x14ac:dyDescent="0.25">
      <c r="A26" s="5"/>
      <c r="B26" s="1"/>
      <c r="C26" s="2">
        <v>0</v>
      </c>
    </row>
    <row r="27" spans="1:3" x14ac:dyDescent="0.25">
      <c r="A27" s="3" t="s">
        <v>6</v>
      </c>
      <c r="B27" s="1"/>
      <c r="C27" s="4">
        <f>SUM(C16:C26)</f>
        <v>3955.22</v>
      </c>
    </row>
    <row r="28" spans="1:3" x14ac:dyDescent="0.25">
      <c r="A28" s="3"/>
      <c r="B28" s="1"/>
      <c r="C28" s="2"/>
    </row>
    <row r="29" spans="1:3" x14ac:dyDescent="0.25">
      <c r="A29" s="3" t="s">
        <v>41</v>
      </c>
      <c r="B29" s="1"/>
      <c r="C29" s="4">
        <f>SUM(C5+C13-C27)</f>
        <v>17635.349999999999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BEA2E8-492E-4406-ABED-F5828CDF3FC0}">
  <dimension ref="A1:C27"/>
  <sheetViews>
    <sheetView topLeftCell="A13" workbookViewId="0"/>
  </sheetViews>
  <sheetFormatPr defaultRowHeight="15" x14ac:dyDescent="0.25"/>
  <cols>
    <col min="1" max="1" width="27.28515625" style="8" customWidth="1"/>
    <col min="2" max="2" width="37.42578125" customWidth="1"/>
    <col min="3" max="3" width="18.28515625" customWidth="1"/>
  </cols>
  <sheetData>
    <row r="1" spans="1:3" x14ac:dyDescent="0.25">
      <c r="A1" s="6" t="s">
        <v>7</v>
      </c>
      <c r="B1" s="1"/>
      <c r="C1" s="2"/>
    </row>
    <row r="2" spans="1:3" x14ac:dyDescent="0.25">
      <c r="A2" s="6" t="s">
        <v>0</v>
      </c>
      <c r="B2" s="1"/>
      <c r="C2" s="2"/>
    </row>
    <row r="3" spans="1:3" x14ac:dyDescent="0.25">
      <c r="A3" s="5">
        <v>43709</v>
      </c>
      <c r="B3" s="1" t="s">
        <v>33</v>
      </c>
      <c r="C3" s="2"/>
    </row>
    <row r="4" spans="1:3" x14ac:dyDescent="0.25">
      <c r="A4" s="6"/>
      <c r="B4" s="1"/>
      <c r="C4" s="2"/>
    </row>
    <row r="5" spans="1:3" x14ac:dyDescent="0.25">
      <c r="A5" s="7" t="s">
        <v>2</v>
      </c>
      <c r="B5" s="1"/>
      <c r="C5" s="4">
        <v>17635.349999999999</v>
      </c>
    </row>
    <row r="6" spans="1:3" x14ac:dyDescent="0.25">
      <c r="A6" s="7" t="s">
        <v>3</v>
      </c>
      <c r="B6" s="1"/>
      <c r="C6" s="2" t="s">
        <v>1</v>
      </c>
    </row>
    <row r="7" spans="1:3" x14ac:dyDescent="0.25">
      <c r="A7" s="5" t="s">
        <v>1</v>
      </c>
      <c r="B7" s="1" t="s">
        <v>1</v>
      </c>
      <c r="C7" s="2">
        <v>0</v>
      </c>
    </row>
    <row r="8" spans="1:3" x14ac:dyDescent="0.25">
      <c r="A8" s="5">
        <v>43720</v>
      </c>
      <c r="B8" s="1" t="s">
        <v>34</v>
      </c>
      <c r="C8" s="2">
        <v>192</v>
      </c>
    </row>
    <row r="9" spans="1:3" x14ac:dyDescent="0.25">
      <c r="A9" s="5">
        <v>43720</v>
      </c>
      <c r="B9" s="1" t="s">
        <v>35</v>
      </c>
      <c r="C9" s="2">
        <v>338.42</v>
      </c>
    </row>
    <row r="10" spans="1:3" x14ac:dyDescent="0.25">
      <c r="A10" s="5" t="s">
        <v>1</v>
      </c>
      <c r="B10" s="1" t="s">
        <v>1</v>
      </c>
      <c r="C10" s="2">
        <v>0</v>
      </c>
    </row>
    <row r="11" spans="1:3" x14ac:dyDescent="0.25">
      <c r="A11" s="5"/>
      <c r="B11" s="1"/>
      <c r="C11" s="2"/>
    </row>
    <row r="12" spans="1:3" x14ac:dyDescent="0.25">
      <c r="A12" s="5"/>
      <c r="B12" s="1"/>
      <c r="C12" s="2"/>
    </row>
    <row r="13" spans="1:3" x14ac:dyDescent="0.25">
      <c r="A13" s="7" t="s">
        <v>4</v>
      </c>
      <c r="B13" s="1"/>
      <c r="C13" s="4">
        <f>SUM(C7:C10)</f>
        <v>530.42000000000007</v>
      </c>
    </row>
    <row r="14" spans="1:3" x14ac:dyDescent="0.25">
      <c r="A14" s="6"/>
      <c r="B14" s="1"/>
      <c r="C14" s="2"/>
    </row>
    <row r="15" spans="1:3" x14ac:dyDescent="0.25">
      <c r="A15" s="7" t="s">
        <v>5</v>
      </c>
      <c r="B15" s="1"/>
      <c r="C15" s="2"/>
    </row>
    <row r="16" spans="1:3" x14ac:dyDescent="0.25">
      <c r="A16" s="6"/>
      <c r="B16" s="1"/>
      <c r="C16" s="2">
        <v>0</v>
      </c>
    </row>
    <row r="17" spans="1:3" x14ac:dyDescent="0.25">
      <c r="A17" s="5">
        <v>43711</v>
      </c>
      <c r="B17" s="1" t="s">
        <v>13</v>
      </c>
      <c r="C17" s="2">
        <v>21.32</v>
      </c>
    </row>
    <row r="18" spans="1:3" x14ac:dyDescent="0.25">
      <c r="A18" s="5">
        <v>43712</v>
      </c>
      <c r="B18" s="1" t="s">
        <v>36</v>
      </c>
      <c r="C18" s="2">
        <v>152.56</v>
      </c>
    </row>
    <row r="19" spans="1:3" x14ac:dyDescent="0.25">
      <c r="A19" s="5">
        <v>43714</v>
      </c>
      <c r="B19" s="1" t="s">
        <v>37</v>
      </c>
      <c r="C19" s="2">
        <v>254.16</v>
      </c>
    </row>
    <row r="20" spans="1:3" x14ac:dyDescent="0.25">
      <c r="A20" s="5">
        <v>43720</v>
      </c>
      <c r="B20" s="1" t="s">
        <v>38</v>
      </c>
      <c r="C20" s="2">
        <v>136.36000000000001</v>
      </c>
    </row>
    <row r="21" spans="1:3" x14ac:dyDescent="0.25">
      <c r="A21" s="5"/>
      <c r="B21" s="1" t="s">
        <v>1</v>
      </c>
      <c r="C21" s="2">
        <v>0</v>
      </c>
    </row>
    <row r="22" spans="1:3" x14ac:dyDescent="0.25">
      <c r="A22" s="5"/>
      <c r="B22" s="1" t="s">
        <v>1</v>
      </c>
      <c r="C22" s="2">
        <v>0</v>
      </c>
    </row>
    <row r="23" spans="1:3" x14ac:dyDescent="0.25">
      <c r="A23" s="6" t="s">
        <v>1</v>
      </c>
      <c r="B23" s="1" t="s">
        <v>1</v>
      </c>
      <c r="C23" s="2">
        <v>0</v>
      </c>
    </row>
    <row r="24" spans="1:3" x14ac:dyDescent="0.25">
      <c r="A24" s="6"/>
      <c r="B24" s="1"/>
      <c r="C24" s="2">
        <v>0</v>
      </c>
    </row>
    <row r="25" spans="1:3" x14ac:dyDescent="0.25">
      <c r="A25" s="7" t="s">
        <v>6</v>
      </c>
      <c r="B25" s="1"/>
      <c r="C25" s="4">
        <f>SUM(C16:C24)</f>
        <v>564.4</v>
      </c>
    </row>
    <row r="26" spans="1:3" x14ac:dyDescent="0.25">
      <c r="A26" s="7"/>
      <c r="B26" s="1"/>
      <c r="C26" s="2"/>
    </row>
    <row r="27" spans="1:3" x14ac:dyDescent="0.25">
      <c r="A27" s="7" t="s">
        <v>47</v>
      </c>
      <c r="B27" s="1"/>
      <c r="C27" s="4">
        <f>SUM(C5+C13-C25)</f>
        <v>17601.369999999995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83A435-4A86-491B-B945-3A3507999087}">
  <dimension ref="A1:C27"/>
  <sheetViews>
    <sheetView topLeftCell="A7" workbookViewId="0"/>
  </sheetViews>
  <sheetFormatPr defaultRowHeight="15" x14ac:dyDescent="0.25"/>
  <cols>
    <col min="1" max="1" width="27.28515625" style="8" customWidth="1"/>
    <col min="2" max="2" width="37.42578125" customWidth="1"/>
    <col min="3" max="3" width="18.28515625" customWidth="1"/>
  </cols>
  <sheetData>
    <row r="1" spans="1:3" x14ac:dyDescent="0.25">
      <c r="A1" s="6" t="s">
        <v>7</v>
      </c>
      <c r="B1" s="1"/>
      <c r="C1" s="2"/>
    </row>
    <row r="2" spans="1:3" x14ac:dyDescent="0.25">
      <c r="A2" s="6" t="s">
        <v>0</v>
      </c>
      <c r="B2" s="1"/>
      <c r="C2" s="2"/>
    </row>
    <row r="3" spans="1:3" x14ac:dyDescent="0.25">
      <c r="A3" s="5">
        <v>43709</v>
      </c>
      <c r="B3" s="1" t="s">
        <v>50</v>
      </c>
      <c r="C3" s="2"/>
    </row>
    <row r="4" spans="1:3" x14ac:dyDescent="0.25">
      <c r="A4" s="6"/>
      <c r="B4" s="1"/>
      <c r="C4" s="2"/>
    </row>
    <row r="5" spans="1:3" x14ac:dyDescent="0.25">
      <c r="A5" s="7" t="s">
        <v>2</v>
      </c>
      <c r="B5" s="1"/>
      <c r="C5" s="4">
        <v>17635.349999999999</v>
      </c>
    </row>
    <row r="6" spans="1:3" x14ac:dyDescent="0.25">
      <c r="A6" s="7" t="s">
        <v>3</v>
      </c>
      <c r="B6" s="1"/>
      <c r="C6" s="2" t="s">
        <v>1</v>
      </c>
    </row>
    <row r="7" spans="1:3" x14ac:dyDescent="0.25">
      <c r="A7" s="7"/>
      <c r="B7" s="1"/>
      <c r="C7" s="2"/>
    </row>
    <row r="8" spans="1:3" x14ac:dyDescent="0.25">
      <c r="A8" s="5" t="s">
        <v>1</v>
      </c>
      <c r="B8" s="1" t="s">
        <v>1</v>
      </c>
      <c r="C8" s="2">
        <v>0</v>
      </c>
    </row>
    <row r="9" spans="1:3" x14ac:dyDescent="0.25">
      <c r="A9" s="5">
        <v>43720</v>
      </c>
      <c r="B9" s="1" t="s">
        <v>34</v>
      </c>
      <c r="C9" s="2">
        <v>192</v>
      </c>
    </row>
    <row r="10" spans="1:3" x14ac:dyDescent="0.25">
      <c r="A10" s="5">
        <v>43720</v>
      </c>
      <c r="B10" s="1" t="s">
        <v>35</v>
      </c>
      <c r="C10" s="2">
        <v>338.42</v>
      </c>
    </row>
    <row r="11" spans="1:3" x14ac:dyDescent="0.25">
      <c r="A11" s="5" t="s">
        <v>1</v>
      </c>
      <c r="B11" s="1" t="s">
        <v>1</v>
      </c>
      <c r="C11" s="2">
        <v>0</v>
      </c>
    </row>
    <row r="12" spans="1:3" x14ac:dyDescent="0.25">
      <c r="A12" s="5"/>
      <c r="B12" s="1"/>
      <c r="C12" s="2"/>
    </row>
    <row r="13" spans="1:3" x14ac:dyDescent="0.25">
      <c r="A13" s="7" t="s">
        <v>4</v>
      </c>
      <c r="B13" s="1"/>
      <c r="C13" s="4">
        <f>SUM(C8:C11)</f>
        <v>530.42000000000007</v>
      </c>
    </row>
    <row r="14" spans="1:3" x14ac:dyDescent="0.25">
      <c r="A14" s="6"/>
      <c r="B14" s="1"/>
      <c r="C14" s="2"/>
    </row>
    <row r="15" spans="1:3" x14ac:dyDescent="0.25">
      <c r="A15" s="7" t="s">
        <v>5</v>
      </c>
      <c r="B15" s="1"/>
      <c r="C15" s="2"/>
    </row>
    <row r="16" spans="1:3" x14ac:dyDescent="0.25">
      <c r="A16" s="6"/>
      <c r="B16" s="1"/>
      <c r="C16" s="2">
        <v>0</v>
      </c>
    </row>
    <row r="17" spans="1:3" x14ac:dyDescent="0.25">
      <c r="A17" s="5">
        <v>43711</v>
      </c>
      <c r="B17" s="1" t="s">
        <v>13</v>
      </c>
      <c r="C17" s="2">
        <v>21.32</v>
      </c>
    </row>
    <row r="18" spans="1:3" x14ac:dyDescent="0.25">
      <c r="A18" s="5">
        <v>43712</v>
      </c>
      <c r="B18" s="1" t="s">
        <v>36</v>
      </c>
      <c r="C18" s="2">
        <v>152.56</v>
      </c>
    </row>
    <row r="19" spans="1:3" x14ac:dyDescent="0.25">
      <c r="A19" s="5">
        <v>43714</v>
      </c>
      <c r="B19" s="1" t="s">
        <v>37</v>
      </c>
      <c r="C19" s="2">
        <v>254.16</v>
      </c>
    </row>
    <row r="20" spans="1:3" x14ac:dyDescent="0.25">
      <c r="A20" s="5">
        <v>43720</v>
      </c>
      <c r="B20" s="1" t="s">
        <v>38</v>
      </c>
      <c r="C20" s="2">
        <v>136.36000000000001</v>
      </c>
    </row>
    <row r="21" spans="1:3" x14ac:dyDescent="0.25">
      <c r="A21" s="5">
        <v>43733</v>
      </c>
      <c r="B21" s="1" t="s">
        <v>48</v>
      </c>
      <c r="C21" s="2">
        <v>600</v>
      </c>
    </row>
    <row r="22" spans="1:3" x14ac:dyDescent="0.25">
      <c r="A22" s="5">
        <v>43733</v>
      </c>
      <c r="B22" s="1" t="s">
        <v>49</v>
      </c>
      <c r="C22" s="2">
        <v>2052.98</v>
      </c>
    </row>
    <row r="23" spans="1:3" x14ac:dyDescent="0.25">
      <c r="A23" s="6" t="s">
        <v>1</v>
      </c>
      <c r="B23" s="1" t="s">
        <v>1</v>
      </c>
      <c r="C23" s="2">
        <v>0</v>
      </c>
    </row>
    <row r="24" spans="1:3" x14ac:dyDescent="0.25">
      <c r="A24" s="6"/>
      <c r="B24" s="1"/>
      <c r="C24" s="2">
        <v>0</v>
      </c>
    </row>
    <row r="25" spans="1:3" x14ac:dyDescent="0.25">
      <c r="A25" s="7" t="s">
        <v>6</v>
      </c>
      <c r="B25" s="1"/>
      <c r="C25" s="4">
        <f>SUM(C16:C24)</f>
        <v>3217.38</v>
      </c>
    </row>
    <row r="26" spans="1:3" x14ac:dyDescent="0.25">
      <c r="A26" s="7"/>
      <c r="B26" s="1"/>
      <c r="C26" s="2"/>
    </row>
    <row r="27" spans="1:3" x14ac:dyDescent="0.25">
      <c r="A27" s="7" t="s">
        <v>47</v>
      </c>
      <c r="B27" s="1"/>
      <c r="C27" s="4">
        <f>SUM(C5+C13-C25)</f>
        <v>14948.389999999996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45717-4D03-44E4-9A3A-2F91C2B442D6}">
  <dimension ref="A1:C26"/>
  <sheetViews>
    <sheetView topLeftCell="A7" workbookViewId="0">
      <selection activeCell="C26" sqref="C26"/>
    </sheetView>
  </sheetViews>
  <sheetFormatPr defaultRowHeight="15" x14ac:dyDescent="0.25"/>
  <cols>
    <col min="1" max="1" width="27.28515625" customWidth="1"/>
    <col min="2" max="2" width="28.85546875" customWidth="1"/>
    <col min="3" max="3" width="18.28515625" customWidth="1"/>
  </cols>
  <sheetData>
    <row r="1" spans="1:3" x14ac:dyDescent="0.25">
      <c r="A1" s="1" t="s">
        <v>7</v>
      </c>
      <c r="B1" s="1"/>
      <c r="C1" s="2"/>
    </row>
    <row r="2" spans="1:3" x14ac:dyDescent="0.25">
      <c r="A2" s="1" t="s">
        <v>0</v>
      </c>
      <c r="B2" s="1"/>
      <c r="C2" s="2"/>
    </row>
    <row r="3" spans="1:3" x14ac:dyDescent="0.25">
      <c r="A3" s="5">
        <v>43739</v>
      </c>
      <c r="B3" s="1" t="s">
        <v>51</v>
      </c>
      <c r="C3" s="2"/>
    </row>
    <row r="4" spans="1:3" x14ac:dyDescent="0.25">
      <c r="A4" s="1"/>
      <c r="B4" s="1"/>
      <c r="C4" s="2"/>
    </row>
    <row r="5" spans="1:3" x14ac:dyDescent="0.25">
      <c r="A5" s="3" t="s">
        <v>2</v>
      </c>
      <c r="B5" s="1"/>
      <c r="C5" s="4">
        <v>14948.39</v>
      </c>
    </row>
    <row r="6" spans="1:3" x14ac:dyDescent="0.25">
      <c r="A6" s="3" t="s">
        <v>3</v>
      </c>
      <c r="B6" s="1"/>
      <c r="C6" s="2"/>
    </row>
    <row r="7" spans="1:3" x14ac:dyDescent="0.25">
      <c r="A7" s="6" t="s">
        <v>1</v>
      </c>
      <c r="B7" s="1" t="s">
        <v>1</v>
      </c>
      <c r="C7" s="2">
        <v>0</v>
      </c>
    </row>
    <row r="8" spans="1:3" x14ac:dyDescent="0.25">
      <c r="A8" s="5">
        <v>43749</v>
      </c>
      <c r="B8" s="1" t="s">
        <v>53</v>
      </c>
      <c r="C8" s="2">
        <v>86.7</v>
      </c>
    </row>
    <row r="9" spans="1:3" x14ac:dyDescent="0.25">
      <c r="A9" s="5">
        <v>43759</v>
      </c>
      <c r="B9" s="1" t="s">
        <v>54</v>
      </c>
      <c r="C9" s="2">
        <v>300</v>
      </c>
    </row>
    <row r="10" spans="1:3" x14ac:dyDescent="0.25">
      <c r="A10" s="5">
        <v>43762</v>
      </c>
      <c r="B10" s="1" t="s">
        <v>55</v>
      </c>
      <c r="C10" s="2">
        <v>993.8</v>
      </c>
    </row>
    <row r="11" spans="1:3" x14ac:dyDescent="0.25">
      <c r="A11" s="5" t="s">
        <v>1</v>
      </c>
      <c r="B11" s="1"/>
      <c r="C11" s="2"/>
    </row>
    <row r="12" spans="1:3" x14ac:dyDescent="0.25">
      <c r="A12" s="6"/>
      <c r="B12" s="1"/>
      <c r="C12" s="2"/>
    </row>
    <row r="13" spans="1:3" x14ac:dyDescent="0.25">
      <c r="A13" s="7" t="s">
        <v>4</v>
      </c>
      <c r="B13" s="1"/>
      <c r="C13" s="4">
        <f>SUM(C7:C10)</f>
        <v>1380.5</v>
      </c>
    </row>
    <row r="14" spans="1:3" x14ac:dyDescent="0.25">
      <c r="A14" s="6"/>
      <c r="B14" s="1"/>
      <c r="C14" s="2"/>
    </row>
    <row r="15" spans="1:3" x14ac:dyDescent="0.25">
      <c r="A15" s="7" t="s">
        <v>5</v>
      </c>
      <c r="B15" s="1"/>
      <c r="C15" s="2"/>
    </row>
    <row r="16" spans="1:3" x14ac:dyDescent="0.25">
      <c r="A16" s="6"/>
      <c r="B16" s="1"/>
      <c r="C16" s="2">
        <v>0</v>
      </c>
    </row>
    <row r="17" spans="1:3" x14ac:dyDescent="0.25">
      <c r="A17" s="5">
        <v>43740</v>
      </c>
      <c r="B17" s="1" t="s">
        <v>13</v>
      </c>
      <c r="C17" s="2">
        <v>26.65</v>
      </c>
    </row>
    <row r="18" spans="1:3" x14ac:dyDescent="0.25">
      <c r="A18" s="5">
        <v>43746</v>
      </c>
      <c r="B18" s="1" t="s">
        <v>52</v>
      </c>
      <c r="C18" s="2">
        <v>37.880000000000003</v>
      </c>
    </row>
    <row r="19" spans="1:3" x14ac:dyDescent="0.25">
      <c r="A19" s="6" t="s">
        <v>1</v>
      </c>
      <c r="B19" s="1" t="s">
        <v>1</v>
      </c>
      <c r="C19" s="2">
        <v>0</v>
      </c>
    </row>
    <row r="20" spans="1:3" x14ac:dyDescent="0.25">
      <c r="A20" s="6" t="s">
        <v>1</v>
      </c>
      <c r="B20" s="1" t="s">
        <v>1</v>
      </c>
      <c r="C20" s="2">
        <v>0</v>
      </c>
    </row>
    <row r="21" spans="1:3" x14ac:dyDescent="0.25">
      <c r="A21" s="6" t="s">
        <v>1</v>
      </c>
      <c r="B21" s="1" t="s">
        <v>1</v>
      </c>
      <c r="C21" s="2">
        <v>0</v>
      </c>
    </row>
    <row r="22" spans="1:3" x14ac:dyDescent="0.25">
      <c r="A22" s="6" t="s">
        <v>1</v>
      </c>
      <c r="B22" s="1" t="s">
        <v>1</v>
      </c>
      <c r="C22" s="2">
        <v>0</v>
      </c>
    </row>
    <row r="23" spans="1:3" x14ac:dyDescent="0.25">
      <c r="A23" s="6"/>
      <c r="B23" s="1"/>
      <c r="C23" s="2">
        <v>0</v>
      </c>
    </row>
    <row r="24" spans="1:3" x14ac:dyDescent="0.25">
      <c r="A24" s="7" t="s">
        <v>6</v>
      </c>
      <c r="B24" s="1"/>
      <c r="C24" s="4">
        <f>SUM(C16:C23)</f>
        <v>64.53</v>
      </c>
    </row>
    <row r="25" spans="1:3" x14ac:dyDescent="0.25">
      <c r="A25" s="7"/>
      <c r="B25" s="1"/>
      <c r="C25" s="2"/>
    </row>
    <row r="26" spans="1:3" x14ac:dyDescent="0.25">
      <c r="A26" s="7" t="s">
        <v>44</v>
      </c>
      <c r="B26" s="1"/>
      <c r="C26" s="4">
        <f>SUM(C5+C13-C24)</f>
        <v>16264.359999999999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036D8-02EC-4D23-83A1-74EE41FDEEFD}">
  <dimension ref="A1:C29"/>
  <sheetViews>
    <sheetView workbookViewId="0"/>
  </sheetViews>
  <sheetFormatPr defaultRowHeight="15" x14ac:dyDescent="0.25"/>
  <cols>
    <col min="1" max="1" width="27.28515625" customWidth="1"/>
    <col min="2" max="2" width="28.85546875" customWidth="1"/>
    <col min="3" max="3" width="18.28515625" customWidth="1"/>
  </cols>
  <sheetData>
    <row r="1" spans="1:3" x14ac:dyDescent="0.25">
      <c r="A1" s="1" t="s">
        <v>7</v>
      </c>
      <c r="B1" s="1"/>
      <c r="C1" s="2"/>
    </row>
    <row r="2" spans="1:3" x14ac:dyDescent="0.25">
      <c r="A2" s="1" t="s">
        <v>0</v>
      </c>
      <c r="B2" s="1"/>
      <c r="C2" s="2"/>
    </row>
    <row r="3" spans="1:3" x14ac:dyDescent="0.25">
      <c r="A3" s="5" t="s">
        <v>156</v>
      </c>
      <c r="B3" s="1" t="s">
        <v>157</v>
      </c>
      <c r="C3" s="2"/>
    </row>
    <row r="4" spans="1:3" x14ac:dyDescent="0.25">
      <c r="A4" s="1"/>
      <c r="B4" s="1" t="s">
        <v>158</v>
      </c>
      <c r="C4" s="2"/>
    </row>
    <row r="5" spans="1:3" x14ac:dyDescent="0.25">
      <c r="A5" s="3" t="s">
        <v>2</v>
      </c>
      <c r="B5" s="1"/>
      <c r="C5" s="4">
        <v>16264.36</v>
      </c>
    </row>
    <row r="6" spans="1:3" x14ac:dyDescent="0.25">
      <c r="A6" s="3" t="s">
        <v>3</v>
      </c>
      <c r="B6" s="1"/>
      <c r="C6" s="2"/>
    </row>
    <row r="7" spans="1:3" x14ac:dyDescent="0.25">
      <c r="A7" s="1" t="s">
        <v>56</v>
      </c>
      <c r="B7" s="1" t="s">
        <v>57</v>
      </c>
      <c r="C7" s="2">
        <v>1000</v>
      </c>
    </row>
    <row r="8" spans="1:3" x14ac:dyDescent="0.25">
      <c r="A8" s="1" t="s">
        <v>58</v>
      </c>
      <c r="B8" s="1" t="s">
        <v>59</v>
      </c>
      <c r="C8" s="2">
        <v>993.8</v>
      </c>
    </row>
    <row r="9" spans="1:3" x14ac:dyDescent="0.25">
      <c r="A9" s="1" t="s">
        <v>60</v>
      </c>
      <c r="B9" s="1" t="s">
        <v>61</v>
      </c>
      <c r="C9" s="2">
        <v>10.48</v>
      </c>
    </row>
    <row r="10" spans="1:3" x14ac:dyDescent="0.25">
      <c r="A10" s="1" t="s">
        <v>149</v>
      </c>
      <c r="B10" s="1" t="s">
        <v>150</v>
      </c>
      <c r="C10" s="2">
        <v>100.68</v>
      </c>
    </row>
    <row r="11" spans="1:3" x14ac:dyDescent="0.25">
      <c r="A11" s="1"/>
      <c r="B11" s="1"/>
      <c r="C11" s="2"/>
    </row>
    <row r="12" spans="1:3" x14ac:dyDescent="0.25">
      <c r="A12" s="1"/>
      <c r="B12" s="1"/>
      <c r="C12" s="2"/>
    </row>
    <row r="13" spans="1:3" x14ac:dyDescent="0.25">
      <c r="A13" s="3" t="s">
        <v>4</v>
      </c>
      <c r="B13" s="1"/>
      <c r="C13" s="4">
        <f>SUM(C7:C10)</f>
        <v>2104.96</v>
      </c>
    </row>
    <row r="14" spans="1:3" x14ac:dyDescent="0.25">
      <c r="A14" s="1"/>
      <c r="B14" s="1"/>
      <c r="C14" s="2"/>
    </row>
    <row r="15" spans="1:3" x14ac:dyDescent="0.25">
      <c r="A15" s="3" t="s">
        <v>5</v>
      </c>
      <c r="B15" s="1"/>
      <c r="C15" s="2"/>
    </row>
    <row r="16" spans="1:3" x14ac:dyDescent="0.25">
      <c r="A16" s="1"/>
      <c r="B16" s="1"/>
      <c r="C16" s="2">
        <v>0</v>
      </c>
    </row>
    <row r="17" spans="1:3" x14ac:dyDescent="0.25">
      <c r="A17" s="1" t="s">
        <v>63</v>
      </c>
      <c r="B17" s="1" t="s">
        <v>13</v>
      </c>
      <c r="C17" s="2">
        <v>26.65</v>
      </c>
    </row>
    <row r="18" spans="1:3" x14ac:dyDescent="0.25">
      <c r="A18" s="1" t="s">
        <v>64</v>
      </c>
      <c r="B18" s="1" t="s">
        <v>62</v>
      </c>
      <c r="C18" s="2">
        <v>8000.02</v>
      </c>
    </row>
    <row r="19" spans="1:3" x14ac:dyDescent="0.25">
      <c r="A19" s="1" t="s">
        <v>151</v>
      </c>
      <c r="B19" s="1" t="s">
        <v>152</v>
      </c>
      <c r="C19" s="2">
        <v>450</v>
      </c>
    </row>
    <row r="20" spans="1:3" x14ac:dyDescent="0.25">
      <c r="A20" s="1" t="s">
        <v>153</v>
      </c>
      <c r="B20" s="1" t="s">
        <v>154</v>
      </c>
      <c r="C20" s="2">
        <v>358.02</v>
      </c>
    </row>
    <row r="21" spans="1:3" x14ac:dyDescent="0.25">
      <c r="A21" s="1" t="s">
        <v>155</v>
      </c>
      <c r="B21" s="1" t="s">
        <v>62</v>
      </c>
      <c r="C21" s="2">
        <v>224.99</v>
      </c>
    </row>
    <row r="22" spans="1:3" x14ac:dyDescent="0.25">
      <c r="A22" s="1" t="s">
        <v>1</v>
      </c>
      <c r="B22" s="1" t="s">
        <v>1</v>
      </c>
      <c r="C22" s="2">
        <v>0</v>
      </c>
    </row>
    <row r="23" spans="1:3" x14ac:dyDescent="0.25">
      <c r="A23" s="1" t="s">
        <v>1</v>
      </c>
      <c r="B23" s="1" t="s">
        <v>1</v>
      </c>
      <c r="C23" s="2">
        <v>0</v>
      </c>
    </row>
    <row r="24" spans="1:3" x14ac:dyDescent="0.25">
      <c r="A24" s="1" t="s">
        <v>1</v>
      </c>
      <c r="B24" s="1" t="s">
        <v>1</v>
      </c>
      <c r="C24" s="2">
        <v>0</v>
      </c>
    </row>
    <row r="25" spans="1:3" x14ac:dyDescent="0.25">
      <c r="A25" s="1" t="s">
        <v>1</v>
      </c>
      <c r="B25" s="1" t="s">
        <v>1</v>
      </c>
      <c r="C25" s="2">
        <v>0</v>
      </c>
    </row>
    <row r="26" spans="1:3" x14ac:dyDescent="0.25">
      <c r="A26" s="1"/>
      <c r="B26" s="1"/>
      <c r="C26" s="2">
        <v>0</v>
      </c>
    </row>
    <row r="27" spans="1:3" x14ac:dyDescent="0.25">
      <c r="A27" s="3" t="s">
        <v>6</v>
      </c>
      <c r="B27" s="1"/>
      <c r="C27" s="4">
        <f>SUM(C16:C26)</f>
        <v>9059.68</v>
      </c>
    </row>
    <row r="28" spans="1:3" x14ac:dyDescent="0.25">
      <c r="A28" s="3"/>
      <c r="B28" s="1"/>
      <c r="C28" s="2"/>
    </row>
    <row r="29" spans="1:3" x14ac:dyDescent="0.25">
      <c r="A29" s="3" t="s">
        <v>45</v>
      </c>
      <c r="B29" s="1"/>
      <c r="C29" s="2">
        <f>SUM(C5+C13-C27)</f>
        <v>9309.64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FAFC4-9B83-4B31-A023-7131C1C2F324}">
  <dimension ref="A1:C36"/>
  <sheetViews>
    <sheetView workbookViewId="0"/>
  </sheetViews>
  <sheetFormatPr defaultRowHeight="15" x14ac:dyDescent="0.25"/>
  <cols>
    <col min="1" max="1" width="30.42578125" customWidth="1"/>
    <col min="2" max="2" width="28.85546875" customWidth="1"/>
    <col min="3" max="3" width="18.28515625" customWidth="1"/>
  </cols>
  <sheetData>
    <row r="1" spans="1:3" x14ac:dyDescent="0.25">
      <c r="A1" s="1" t="s">
        <v>7</v>
      </c>
      <c r="B1" s="1"/>
      <c r="C1" s="2"/>
    </row>
    <row r="2" spans="1:3" x14ac:dyDescent="0.25">
      <c r="A2" s="1" t="s">
        <v>0</v>
      </c>
      <c r="B2" s="1"/>
      <c r="C2" s="2"/>
    </row>
    <row r="3" spans="1:3" x14ac:dyDescent="0.25">
      <c r="A3" s="5" t="s">
        <v>163</v>
      </c>
      <c r="B3" s="1"/>
      <c r="C3" s="2"/>
    </row>
    <row r="4" spans="1:3" x14ac:dyDescent="0.25">
      <c r="A4" s="1"/>
      <c r="B4" s="1"/>
      <c r="C4" s="2"/>
    </row>
    <row r="5" spans="1:3" x14ac:dyDescent="0.25">
      <c r="A5" s="3" t="s">
        <v>2</v>
      </c>
      <c r="B5" s="1"/>
      <c r="C5" s="4">
        <v>9309.64</v>
      </c>
    </row>
    <row r="6" spans="1:3" x14ac:dyDescent="0.25">
      <c r="A6" s="3" t="s">
        <v>3</v>
      </c>
      <c r="B6" s="1"/>
      <c r="C6" s="2"/>
    </row>
    <row r="7" spans="1:3" x14ac:dyDescent="0.25">
      <c r="A7" s="1" t="s">
        <v>162</v>
      </c>
      <c r="B7" s="1" t="s">
        <v>159</v>
      </c>
      <c r="C7" s="2">
        <v>5684.55</v>
      </c>
    </row>
    <row r="8" spans="1:3" x14ac:dyDescent="0.25">
      <c r="A8" s="1" t="s">
        <v>164</v>
      </c>
      <c r="B8" s="1" t="s">
        <v>159</v>
      </c>
      <c r="C8" s="2">
        <v>205</v>
      </c>
    </row>
    <row r="9" spans="1:3" x14ac:dyDescent="0.25">
      <c r="A9" s="1" t="s">
        <v>177</v>
      </c>
      <c r="B9" s="1" t="s">
        <v>165</v>
      </c>
      <c r="C9" s="2">
        <v>1500</v>
      </c>
    </row>
    <row r="10" spans="1:3" x14ac:dyDescent="0.25">
      <c r="A10" s="1" t="s">
        <v>166</v>
      </c>
      <c r="B10" s="1" t="s">
        <v>167</v>
      </c>
      <c r="C10" s="2">
        <v>352.54</v>
      </c>
    </row>
    <row r="11" spans="1:3" x14ac:dyDescent="0.25">
      <c r="A11" s="1"/>
      <c r="B11" s="1"/>
      <c r="C11" s="2"/>
    </row>
    <row r="12" spans="1:3" x14ac:dyDescent="0.25">
      <c r="A12" s="1"/>
      <c r="B12" s="1"/>
      <c r="C12" s="2"/>
    </row>
    <row r="13" spans="1:3" x14ac:dyDescent="0.25">
      <c r="A13" s="3" t="s">
        <v>4</v>
      </c>
      <c r="B13" s="1"/>
      <c r="C13" s="4">
        <f>SUM(C7:C12)</f>
        <v>7742.09</v>
      </c>
    </row>
    <row r="14" spans="1:3" x14ac:dyDescent="0.25">
      <c r="A14" s="1"/>
      <c r="B14" s="1"/>
      <c r="C14" s="2"/>
    </row>
    <row r="15" spans="1:3" x14ac:dyDescent="0.25">
      <c r="A15" s="3" t="s">
        <v>5</v>
      </c>
      <c r="B15" s="1"/>
      <c r="C15" s="2"/>
    </row>
    <row r="16" spans="1:3" x14ac:dyDescent="0.25">
      <c r="A16" s="1"/>
      <c r="B16" s="1"/>
      <c r="C16" s="2">
        <v>0</v>
      </c>
    </row>
    <row r="17" spans="1:3" x14ac:dyDescent="0.25">
      <c r="A17" s="1" t="s">
        <v>161</v>
      </c>
      <c r="B17" s="1" t="s">
        <v>160</v>
      </c>
      <c r="C17" s="2">
        <v>26.65</v>
      </c>
    </row>
    <row r="18" spans="1:3" x14ac:dyDescent="0.25">
      <c r="A18" s="1" t="s">
        <v>168</v>
      </c>
      <c r="B18" s="1" t="s">
        <v>169</v>
      </c>
      <c r="C18" s="2">
        <v>690</v>
      </c>
    </row>
    <row r="19" spans="1:3" x14ac:dyDescent="0.25">
      <c r="A19" s="1" t="s">
        <v>170</v>
      </c>
      <c r="B19" s="1" t="s">
        <v>171</v>
      </c>
      <c r="C19" s="2">
        <v>320.73</v>
      </c>
    </row>
    <row r="20" spans="1:3" x14ac:dyDescent="0.25">
      <c r="A20" s="1" t="s">
        <v>1</v>
      </c>
      <c r="B20" s="1" t="s">
        <v>1</v>
      </c>
      <c r="C20" s="2">
        <v>0</v>
      </c>
    </row>
    <row r="21" spans="1:3" x14ac:dyDescent="0.25">
      <c r="A21" s="1" t="s">
        <v>1</v>
      </c>
      <c r="B21" s="1" t="s">
        <v>1</v>
      </c>
      <c r="C21" s="2">
        <v>0</v>
      </c>
    </row>
    <row r="22" spans="1:3" x14ac:dyDescent="0.25">
      <c r="A22" s="1" t="s">
        <v>1</v>
      </c>
      <c r="B22" s="1" t="s">
        <v>1</v>
      </c>
      <c r="C22" s="2">
        <v>0</v>
      </c>
    </row>
    <row r="23" spans="1:3" x14ac:dyDescent="0.25">
      <c r="A23" s="1" t="s">
        <v>1</v>
      </c>
      <c r="B23" s="1" t="s">
        <v>1</v>
      </c>
      <c r="C23" s="2">
        <v>0</v>
      </c>
    </row>
    <row r="24" spans="1:3" x14ac:dyDescent="0.25">
      <c r="A24" s="1" t="s">
        <v>1</v>
      </c>
      <c r="B24" s="1" t="s">
        <v>1</v>
      </c>
      <c r="C24" s="2">
        <v>0</v>
      </c>
    </row>
    <row r="25" spans="1:3" x14ac:dyDescent="0.25">
      <c r="A25" s="1" t="s">
        <v>1</v>
      </c>
      <c r="B25" s="1" t="s">
        <v>1</v>
      </c>
      <c r="C25" s="2">
        <v>0</v>
      </c>
    </row>
    <row r="26" spans="1:3" x14ac:dyDescent="0.25">
      <c r="A26" s="1" t="s">
        <v>1</v>
      </c>
      <c r="B26" s="1" t="s">
        <v>1</v>
      </c>
      <c r="C26" s="2">
        <v>0</v>
      </c>
    </row>
    <row r="27" spans="1:3" x14ac:dyDescent="0.25">
      <c r="A27" s="1" t="s">
        <v>1</v>
      </c>
      <c r="B27" s="1" t="s">
        <v>1</v>
      </c>
      <c r="C27" s="2">
        <v>0</v>
      </c>
    </row>
    <row r="28" spans="1:3" x14ac:dyDescent="0.25">
      <c r="A28" s="1" t="s">
        <v>1</v>
      </c>
      <c r="B28" s="1" t="s">
        <v>1</v>
      </c>
      <c r="C28" s="2">
        <v>0</v>
      </c>
    </row>
    <row r="29" spans="1:3" x14ac:dyDescent="0.25">
      <c r="A29" s="1" t="s">
        <v>1</v>
      </c>
      <c r="B29" s="1" t="s">
        <v>1</v>
      </c>
      <c r="C29" s="2">
        <v>0</v>
      </c>
    </row>
    <row r="30" spans="1:3" x14ac:dyDescent="0.25">
      <c r="A30" s="1" t="s">
        <v>1</v>
      </c>
      <c r="B30" s="1" t="s">
        <v>1</v>
      </c>
      <c r="C30" s="2">
        <v>0</v>
      </c>
    </row>
    <row r="31" spans="1:3" x14ac:dyDescent="0.25">
      <c r="A31" s="1" t="s">
        <v>1</v>
      </c>
      <c r="B31" s="1" t="s">
        <v>1</v>
      </c>
      <c r="C31" s="2">
        <v>0</v>
      </c>
    </row>
    <row r="32" spans="1:3" x14ac:dyDescent="0.25">
      <c r="A32" s="1" t="s">
        <v>1</v>
      </c>
      <c r="B32" s="1" t="s">
        <v>1</v>
      </c>
      <c r="C32" s="2">
        <v>0</v>
      </c>
    </row>
    <row r="33" spans="1:3" x14ac:dyDescent="0.25">
      <c r="A33" s="1"/>
      <c r="B33" s="1"/>
      <c r="C33" s="2">
        <v>0</v>
      </c>
    </row>
    <row r="34" spans="1:3" x14ac:dyDescent="0.25">
      <c r="A34" s="3" t="s">
        <v>6</v>
      </c>
      <c r="B34" s="1"/>
      <c r="C34" s="4">
        <f>SUM(C16:C33)</f>
        <v>1037.3800000000001</v>
      </c>
    </row>
    <row r="35" spans="1:3" x14ac:dyDescent="0.25">
      <c r="A35" s="3"/>
      <c r="B35" s="1"/>
      <c r="C35" s="2"/>
    </row>
    <row r="36" spans="1:3" x14ac:dyDescent="0.25">
      <c r="A36" s="3" t="s">
        <v>46</v>
      </c>
      <c r="B36" s="1"/>
      <c r="C36" s="2">
        <f>SUM(C5+C13-C34)</f>
        <v>16014.349999999999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60883-E4E5-42B5-83DC-1715C6572140}">
  <dimension ref="A1:C36"/>
  <sheetViews>
    <sheetView tabSelected="1" workbookViewId="0"/>
  </sheetViews>
  <sheetFormatPr defaultRowHeight="15" x14ac:dyDescent="0.25"/>
  <cols>
    <col min="1" max="1" width="30.42578125" customWidth="1"/>
    <col min="2" max="2" width="28.85546875" customWidth="1"/>
    <col min="3" max="3" width="18.28515625" customWidth="1"/>
  </cols>
  <sheetData>
    <row r="1" spans="1:3" x14ac:dyDescent="0.25">
      <c r="A1" s="1" t="s">
        <v>7</v>
      </c>
      <c r="B1" s="1"/>
      <c r="C1" s="2"/>
    </row>
    <row r="2" spans="1:3" x14ac:dyDescent="0.25">
      <c r="A2" s="1" t="s">
        <v>0</v>
      </c>
      <c r="B2" s="1"/>
      <c r="C2" s="2"/>
    </row>
    <row r="3" spans="1:3" x14ac:dyDescent="0.25">
      <c r="A3" s="5" t="s">
        <v>172</v>
      </c>
      <c r="B3" s="1" t="s">
        <v>173</v>
      </c>
      <c r="C3" s="2"/>
    </row>
    <row r="4" spans="1:3" x14ac:dyDescent="0.25">
      <c r="A4" s="1"/>
      <c r="B4" s="1"/>
      <c r="C4" s="2"/>
    </row>
    <row r="5" spans="1:3" x14ac:dyDescent="0.25">
      <c r="A5" s="3" t="s">
        <v>2</v>
      </c>
      <c r="B5" s="1"/>
      <c r="C5" s="4">
        <v>16014.35</v>
      </c>
    </row>
    <row r="6" spans="1:3" x14ac:dyDescent="0.25">
      <c r="A6" s="3" t="s">
        <v>3</v>
      </c>
      <c r="B6" s="1"/>
      <c r="C6" s="2"/>
    </row>
    <row r="7" spans="1:3" x14ac:dyDescent="0.25">
      <c r="A7" s="1" t="s">
        <v>149</v>
      </c>
      <c r="B7" s="1" t="s">
        <v>150</v>
      </c>
      <c r="C7" s="2">
        <v>201.36</v>
      </c>
    </row>
    <row r="8" spans="1:3" x14ac:dyDescent="0.25">
      <c r="A8" s="1" t="s">
        <v>176</v>
      </c>
      <c r="B8" s="1" t="s">
        <v>175</v>
      </c>
      <c r="C8" s="2">
        <v>250</v>
      </c>
    </row>
    <row r="9" spans="1:3" x14ac:dyDescent="0.25">
      <c r="A9" s="1" t="s">
        <v>60</v>
      </c>
      <c r="B9" s="1" t="s">
        <v>178</v>
      </c>
      <c r="C9" s="2">
        <v>150</v>
      </c>
    </row>
    <row r="10" spans="1:3" x14ac:dyDescent="0.25">
      <c r="A10" s="1" t="s">
        <v>1</v>
      </c>
      <c r="B10" s="1" t="s">
        <v>1</v>
      </c>
      <c r="C10" s="2">
        <v>0</v>
      </c>
    </row>
    <row r="11" spans="1:3" x14ac:dyDescent="0.25">
      <c r="A11" s="1"/>
      <c r="B11" s="1"/>
      <c r="C11" s="2"/>
    </row>
    <row r="12" spans="1:3" x14ac:dyDescent="0.25">
      <c r="A12" s="1"/>
      <c r="B12" s="1"/>
      <c r="C12" s="2"/>
    </row>
    <row r="13" spans="1:3" x14ac:dyDescent="0.25">
      <c r="A13" s="3" t="s">
        <v>4</v>
      </c>
      <c r="B13" s="1"/>
      <c r="C13" s="4">
        <f>SUM(C7:C12)</f>
        <v>601.36</v>
      </c>
    </row>
    <row r="14" spans="1:3" x14ac:dyDescent="0.25">
      <c r="A14" s="1"/>
      <c r="B14" s="1"/>
      <c r="C14" s="2"/>
    </row>
    <row r="15" spans="1:3" x14ac:dyDescent="0.25">
      <c r="A15" s="3" t="s">
        <v>5</v>
      </c>
      <c r="B15" s="1"/>
      <c r="C15" s="2"/>
    </row>
    <row r="16" spans="1:3" x14ac:dyDescent="0.25">
      <c r="A16" s="1"/>
      <c r="B16" s="1"/>
      <c r="C16" s="2">
        <v>0</v>
      </c>
    </row>
    <row r="17" spans="1:3" x14ac:dyDescent="0.25">
      <c r="A17" s="1" t="s">
        <v>174</v>
      </c>
      <c r="B17" s="1" t="s">
        <v>160</v>
      </c>
      <c r="C17" s="2">
        <v>26.65</v>
      </c>
    </row>
    <row r="18" spans="1:3" x14ac:dyDescent="0.25">
      <c r="A18" s="1" t="s">
        <v>179</v>
      </c>
      <c r="B18" s="1" t="s">
        <v>180</v>
      </c>
      <c r="C18" s="2">
        <v>4323.41</v>
      </c>
    </row>
    <row r="19" spans="1:3" x14ac:dyDescent="0.25">
      <c r="A19" s="1" t="s">
        <v>1</v>
      </c>
      <c r="B19" s="1" t="s">
        <v>1</v>
      </c>
      <c r="C19" s="2">
        <v>0</v>
      </c>
    </row>
    <row r="20" spans="1:3" x14ac:dyDescent="0.25">
      <c r="A20" s="1" t="s">
        <v>1</v>
      </c>
      <c r="B20" s="1" t="s">
        <v>1</v>
      </c>
      <c r="C20" s="2">
        <v>0</v>
      </c>
    </row>
    <row r="21" spans="1:3" x14ac:dyDescent="0.25">
      <c r="A21" s="1" t="s">
        <v>1</v>
      </c>
      <c r="B21" s="1" t="s">
        <v>1</v>
      </c>
      <c r="C21" s="2">
        <v>0</v>
      </c>
    </row>
    <row r="22" spans="1:3" x14ac:dyDescent="0.25">
      <c r="A22" s="1" t="s">
        <v>1</v>
      </c>
      <c r="B22" s="1" t="s">
        <v>1</v>
      </c>
      <c r="C22" s="2">
        <v>0</v>
      </c>
    </row>
    <row r="23" spans="1:3" x14ac:dyDescent="0.25">
      <c r="A23" s="1" t="s">
        <v>1</v>
      </c>
      <c r="B23" s="1" t="s">
        <v>1</v>
      </c>
      <c r="C23" s="2">
        <v>0</v>
      </c>
    </row>
    <row r="24" spans="1:3" x14ac:dyDescent="0.25">
      <c r="A24" s="1" t="s">
        <v>1</v>
      </c>
      <c r="B24" s="1" t="s">
        <v>1</v>
      </c>
      <c r="C24" s="2">
        <v>0</v>
      </c>
    </row>
    <row r="25" spans="1:3" x14ac:dyDescent="0.25">
      <c r="A25" s="1" t="s">
        <v>1</v>
      </c>
      <c r="B25" s="1" t="s">
        <v>1</v>
      </c>
      <c r="C25" s="2">
        <v>0</v>
      </c>
    </row>
    <row r="26" spans="1:3" x14ac:dyDescent="0.25">
      <c r="A26" s="1" t="s">
        <v>1</v>
      </c>
      <c r="B26" s="1" t="s">
        <v>1</v>
      </c>
      <c r="C26" s="2">
        <v>0</v>
      </c>
    </row>
    <row r="27" spans="1:3" x14ac:dyDescent="0.25">
      <c r="A27" s="1" t="s">
        <v>1</v>
      </c>
      <c r="B27" s="1" t="s">
        <v>1</v>
      </c>
      <c r="C27" s="2">
        <v>0</v>
      </c>
    </row>
    <row r="28" spans="1:3" x14ac:dyDescent="0.25">
      <c r="A28" s="1" t="s">
        <v>1</v>
      </c>
      <c r="B28" s="1" t="s">
        <v>1</v>
      </c>
      <c r="C28" s="2">
        <v>0</v>
      </c>
    </row>
    <row r="29" spans="1:3" x14ac:dyDescent="0.25">
      <c r="A29" s="1" t="s">
        <v>1</v>
      </c>
      <c r="B29" s="1" t="s">
        <v>1</v>
      </c>
      <c r="C29" s="2">
        <v>0</v>
      </c>
    </row>
    <row r="30" spans="1:3" x14ac:dyDescent="0.25">
      <c r="A30" s="1" t="s">
        <v>1</v>
      </c>
      <c r="B30" s="1" t="s">
        <v>1</v>
      </c>
      <c r="C30" s="2">
        <v>0</v>
      </c>
    </row>
    <row r="31" spans="1:3" x14ac:dyDescent="0.25">
      <c r="A31" s="1" t="s">
        <v>1</v>
      </c>
      <c r="B31" s="1" t="s">
        <v>1</v>
      </c>
      <c r="C31" s="2">
        <v>0</v>
      </c>
    </row>
    <row r="32" spans="1:3" x14ac:dyDescent="0.25">
      <c r="A32" s="1" t="s">
        <v>1</v>
      </c>
      <c r="B32" s="1" t="s">
        <v>1</v>
      </c>
      <c r="C32" s="2">
        <v>0</v>
      </c>
    </row>
    <row r="33" spans="1:3" x14ac:dyDescent="0.25">
      <c r="A33" s="1"/>
      <c r="B33" s="1"/>
      <c r="C33" s="2">
        <v>0</v>
      </c>
    </row>
    <row r="34" spans="1:3" x14ac:dyDescent="0.25">
      <c r="A34" s="3" t="s">
        <v>6</v>
      </c>
      <c r="B34" s="1"/>
      <c r="C34" s="4">
        <f>SUM(C16:C33)</f>
        <v>4350.0599999999995</v>
      </c>
    </row>
    <row r="35" spans="1:3" x14ac:dyDescent="0.25">
      <c r="A35" s="3"/>
      <c r="B35" s="1"/>
      <c r="C35" s="2"/>
    </row>
    <row r="36" spans="1:3" x14ac:dyDescent="0.25">
      <c r="A36" s="3" t="s">
        <v>46</v>
      </c>
      <c r="B36" s="1"/>
      <c r="C36" s="2">
        <f>SUM(C5+C13-C34)</f>
        <v>12265.65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33E0B-739A-4F5D-A2F7-6600C68241B9}">
  <dimension ref="A1:E103"/>
  <sheetViews>
    <sheetView workbookViewId="0"/>
  </sheetViews>
  <sheetFormatPr defaultRowHeight="15" x14ac:dyDescent="0.25"/>
  <cols>
    <col min="1" max="1" width="30.42578125" customWidth="1"/>
    <col min="2" max="2" width="12.7109375" customWidth="1"/>
    <col min="3" max="3" width="15.42578125" customWidth="1"/>
    <col min="4" max="4" width="12" customWidth="1"/>
    <col min="5" max="5" width="15.5703125" customWidth="1"/>
  </cols>
  <sheetData>
    <row r="1" spans="1:5" x14ac:dyDescent="0.25">
      <c r="A1" s="1" t="s">
        <v>7</v>
      </c>
      <c r="B1" s="2"/>
      <c r="C1" s="2"/>
      <c r="D1" s="2"/>
      <c r="E1" s="2"/>
    </row>
    <row r="2" spans="1:5" x14ac:dyDescent="0.25">
      <c r="A2" s="1" t="s">
        <v>65</v>
      </c>
      <c r="B2" s="2"/>
      <c r="C2" s="2"/>
      <c r="D2" s="2"/>
      <c r="E2" s="2"/>
    </row>
    <row r="3" spans="1:5" x14ac:dyDescent="0.25">
      <c r="A3" s="1" t="s">
        <v>147</v>
      </c>
      <c r="B3" s="2"/>
      <c r="C3" s="2"/>
      <c r="D3" s="2"/>
      <c r="E3" s="2"/>
    </row>
    <row r="4" spans="1:5" x14ac:dyDescent="0.25">
      <c r="A4" s="1" t="s">
        <v>148</v>
      </c>
      <c r="B4" s="2"/>
      <c r="C4" s="2"/>
      <c r="D4" s="2"/>
      <c r="E4" s="2"/>
    </row>
    <row r="5" spans="1:5" x14ac:dyDescent="0.25">
      <c r="A5" s="3" t="s">
        <v>3</v>
      </c>
      <c r="B5" s="2"/>
      <c r="C5" s="2"/>
      <c r="D5" s="2"/>
      <c r="E5" s="2"/>
    </row>
    <row r="6" spans="1:5" x14ac:dyDescent="0.25">
      <c r="A6" s="1"/>
      <c r="B6" s="2"/>
      <c r="C6" s="2"/>
      <c r="D6" s="2"/>
      <c r="E6" s="2"/>
    </row>
    <row r="7" spans="1:5" x14ac:dyDescent="0.25">
      <c r="A7" s="3" t="s">
        <v>66</v>
      </c>
      <c r="B7" s="4" t="s">
        <v>67</v>
      </c>
      <c r="C7" s="4" t="s">
        <v>68</v>
      </c>
      <c r="D7" s="4" t="s">
        <v>69</v>
      </c>
      <c r="E7" s="4" t="s">
        <v>70</v>
      </c>
    </row>
    <row r="8" spans="1:5" x14ac:dyDescent="0.25">
      <c r="A8" s="1" t="s">
        <v>71</v>
      </c>
      <c r="B8" s="2">
        <v>23077.81</v>
      </c>
      <c r="C8" s="2" t="s">
        <v>1</v>
      </c>
      <c r="D8" s="2">
        <v>0</v>
      </c>
      <c r="E8" s="2">
        <f>SUM(D8-B8)</f>
        <v>-23077.81</v>
      </c>
    </row>
    <row r="9" spans="1:5" x14ac:dyDescent="0.25">
      <c r="A9" s="1" t="s">
        <v>72</v>
      </c>
      <c r="B9" s="2">
        <v>1000</v>
      </c>
      <c r="C9" s="2">
        <v>0</v>
      </c>
      <c r="D9" s="2">
        <v>0</v>
      </c>
      <c r="E9" s="2">
        <f t="shared" ref="E9:E96" si="0">SUM(D9-B9)</f>
        <v>-1000</v>
      </c>
    </row>
    <row r="10" spans="1:5" x14ac:dyDescent="0.25">
      <c r="A10" s="1" t="s">
        <v>73</v>
      </c>
      <c r="B10" s="2">
        <v>10000</v>
      </c>
      <c r="C10" s="2">
        <v>0</v>
      </c>
      <c r="D10" s="2">
        <v>0</v>
      </c>
      <c r="E10" s="2">
        <f t="shared" si="0"/>
        <v>-10000</v>
      </c>
    </row>
    <row r="11" spans="1:5" x14ac:dyDescent="0.25">
      <c r="A11" s="1" t="s">
        <v>74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x14ac:dyDescent="0.25">
      <c r="A12" s="1" t="s">
        <v>75</v>
      </c>
      <c r="B12" s="2">
        <v>500</v>
      </c>
      <c r="C12" s="2">
        <v>0</v>
      </c>
      <c r="D12" s="2">
        <v>916.37</v>
      </c>
      <c r="E12" s="2">
        <f t="shared" si="0"/>
        <v>416.37</v>
      </c>
    </row>
    <row r="13" spans="1:5" x14ac:dyDescent="0.25">
      <c r="A13" s="3" t="s">
        <v>76</v>
      </c>
      <c r="B13" s="2" t="s">
        <v>1</v>
      </c>
      <c r="C13" s="2" t="s">
        <v>1</v>
      </c>
      <c r="D13" s="2" t="s">
        <v>1</v>
      </c>
      <c r="E13" s="2" t="s">
        <v>1</v>
      </c>
    </row>
    <row r="14" spans="1:5" x14ac:dyDescent="0.25">
      <c r="A14" s="1" t="s">
        <v>77</v>
      </c>
      <c r="B14" s="2">
        <v>4500</v>
      </c>
      <c r="C14" s="2">
        <v>0</v>
      </c>
      <c r="D14" s="2">
        <v>0</v>
      </c>
      <c r="E14" s="2">
        <f t="shared" si="0"/>
        <v>-4500</v>
      </c>
    </row>
    <row r="15" spans="1:5" x14ac:dyDescent="0.25">
      <c r="A15" s="1" t="s">
        <v>78</v>
      </c>
      <c r="B15" s="2">
        <v>7000</v>
      </c>
      <c r="C15" s="2"/>
      <c r="D15" s="2"/>
      <c r="E15" s="2"/>
    </row>
    <row r="16" spans="1:5" x14ac:dyDescent="0.25">
      <c r="A16" s="1" t="s">
        <v>79</v>
      </c>
      <c r="B16" s="2">
        <v>6000</v>
      </c>
      <c r="C16" s="2">
        <v>0</v>
      </c>
      <c r="D16" s="2">
        <v>0</v>
      </c>
      <c r="E16" s="2">
        <f t="shared" si="0"/>
        <v>-6000</v>
      </c>
    </row>
    <row r="17" spans="1:5" x14ac:dyDescent="0.25">
      <c r="A17" s="1" t="s">
        <v>80</v>
      </c>
      <c r="B17" s="2">
        <v>4000</v>
      </c>
      <c r="C17" s="2">
        <v>0</v>
      </c>
      <c r="D17" s="2">
        <v>0</v>
      </c>
      <c r="E17" s="2">
        <f t="shared" si="0"/>
        <v>-4000</v>
      </c>
    </row>
    <row r="18" spans="1:5" x14ac:dyDescent="0.25">
      <c r="A18" s="1" t="s">
        <v>81</v>
      </c>
      <c r="B18" s="2">
        <v>100</v>
      </c>
      <c r="C18" s="2">
        <v>0</v>
      </c>
      <c r="D18" s="2">
        <v>0</v>
      </c>
      <c r="E18" s="2">
        <f t="shared" si="0"/>
        <v>-100</v>
      </c>
    </row>
    <row r="19" spans="1:5" x14ac:dyDescent="0.25">
      <c r="A19" s="1" t="s">
        <v>82</v>
      </c>
      <c r="B19" s="2">
        <v>1000</v>
      </c>
      <c r="C19" s="2">
        <v>0</v>
      </c>
      <c r="D19" s="2">
        <v>0</v>
      </c>
      <c r="E19" s="2">
        <f t="shared" si="0"/>
        <v>-1000</v>
      </c>
    </row>
    <row r="20" spans="1:5" x14ac:dyDescent="0.25">
      <c r="A20" s="1" t="s">
        <v>83</v>
      </c>
      <c r="B20" s="2">
        <v>500</v>
      </c>
      <c r="C20" s="2">
        <v>0</v>
      </c>
      <c r="D20" s="2">
        <v>0</v>
      </c>
      <c r="E20" s="2">
        <f t="shared" si="0"/>
        <v>-500</v>
      </c>
    </row>
    <row r="21" spans="1:5" x14ac:dyDescent="0.25">
      <c r="A21" s="1" t="s">
        <v>84</v>
      </c>
      <c r="B21" s="2">
        <v>2000</v>
      </c>
      <c r="C21" s="2">
        <v>0</v>
      </c>
      <c r="D21" s="2">
        <v>550</v>
      </c>
      <c r="E21" s="2">
        <f t="shared" si="0"/>
        <v>-1450</v>
      </c>
    </row>
    <row r="22" spans="1:5" x14ac:dyDescent="0.25">
      <c r="A22" s="1" t="s">
        <v>85</v>
      </c>
      <c r="B22" s="2">
        <v>0</v>
      </c>
      <c r="C22" s="2">
        <v>0</v>
      </c>
      <c r="D22" s="2">
        <v>150</v>
      </c>
      <c r="E22" s="2">
        <f t="shared" si="0"/>
        <v>150</v>
      </c>
    </row>
    <row r="23" spans="1:5" x14ac:dyDescent="0.25">
      <c r="A23" s="1" t="s">
        <v>86</v>
      </c>
      <c r="B23" s="2">
        <v>0</v>
      </c>
      <c r="C23" s="2">
        <v>10.48</v>
      </c>
      <c r="D23" s="2">
        <v>10.48</v>
      </c>
      <c r="E23" s="2">
        <f t="shared" si="0"/>
        <v>10.48</v>
      </c>
    </row>
    <row r="24" spans="1:5" x14ac:dyDescent="0.25">
      <c r="A24" s="1" t="s">
        <v>87</v>
      </c>
      <c r="B24" s="2">
        <v>0</v>
      </c>
      <c r="C24" s="2">
        <v>0</v>
      </c>
      <c r="D24" s="2">
        <v>0</v>
      </c>
      <c r="E24" s="2">
        <f t="shared" si="0"/>
        <v>0</v>
      </c>
    </row>
    <row r="25" spans="1:5" x14ac:dyDescent="0.25">
      <c r="A25" s="1" t="s">
        <v>88</v>
      </c>
      <c r="B25" s="2">
        <v>2000</v>
      </c>
      <c r="C25" s="2">
        <v>0</v>
      </c>
      <c r="D25" s="2">
        <v>0</v>
      </c>
      <c r="E25" s="2">
        <f t="shared" si="0"/>
        <v>-2000</v>
      </c>
    </row>
    <row r="26" spans="1:5" x14ac:dyDescent="0.25">
      <c r="A26" s="3" t="s">
        <v>89</v>
      </c>
      <c r="B26" s="2"/>
      <c r="C26" s="2"/>
      <c r="D26" s="2"/>
      <c r="E26" s="2" t="s">
        <v>1</v>
      </c>
    </row>
    <row r="27" spans="1:5" x14ac:dyDescent="0.25">
      <c r="A27" s="1" t="s">
        <v>90</v>
      </c>
      <c r="B27" s="2">
        <v>2000</v>
      </c>
      <c r="C27" s="2">
        <v>0</v>
      </c>
      <c r="D27" s="2">
        <v>2084.88</v>
      </c>
      <c r="E27" s="2">
        <f t="shared" si="0"/>
        <v>84.880000000000109</v>
      </c>
    </row>
    <row r="28" spans="1:5" x14ac:dyDescent="0.25">
      <c r="A28" s="1" t="s">
        <v>91</v>
      </c>
      <c r="B28" s="2">
        <v>3000</v>
      </c>
      <c r="C28" s="2">
        <v>0</v>
      </c>
      <c r="D28" s="2"/>
      <c r="E28" s="2">
        <f t="shared" si="0"/>
        <v>-3000</v>
      </c>
    </row>
    <row r="29" spans="1:5" x14ac:dyDescent="0.25">
      <c r="A29" s="1" t="s">
        <v>92</v>
      </c>
      <c r="B29" s="2">
        <v>1500</v>
      </c>
      <c r="C29" s="2">
        <v>0</v>
      </c>
      <c r="D29" s="2"/>
      <c r="E29" s="2">
        <f t="shared" si="0"/>
        <v>-1500</v>
      </c>
    </row>
    <row r="30" spans="1:5" x14ac:dyDescent="0.25">
      <c r="A30" s="1" t="s">
        <v>93</v>
      </c>
      <c r="B30" s="2"/>
      <c r="C30" s="2">
        <v>0</v>
      </c>
      <c r="D30" s="2">
        <v>86.7</v>
      </c>
      <c r="E30" s="2"/>
    </row>
    <row r="31" spans="1:5" x14ac:dyDescent="0.25">
      <c r="A31" s="3" t="s">
        <v>94</v>
      </c>
      <c r="B31" s="2"/>
      <c r="C31" s="2"/>
      <c r="D31" s="2"/>
      <c r="E31" s="2"/>
    </row>
    <row r="32" spans="1:5" x14ac:dyDescent="0.25">
      <c r="A32" s="1" t="s">
        <v>95</v>
      </c>
      <c r="B32" s="2">
        <v>500</v>
      </c>
      <c r="C32" s="2"/>
      <c r="D32" s="2">
        <v>94</v>
      </c>
      <c r="E32" s="2">
        <f t="shared" si="0"/>
        <v>-406</v>
      </c>
    </row>
    <row r="33" spans="1:5" x14ac:dyDescent="0.25">
      <c r="A33" s="1" t="s">
        <v>96</v>
      </c>
      <c r="B33" s="2">
        <v>1500</v>
      </c>
      <c r="C33" s="2" t="s">
        <v>1</v>
      </c>
      <c r="D33" s="2">
        <v>720</v>
      </c>
      <c r="E33" s="2">
        <f t="shared" si="0"/>
        <v>-780</v>
      </c>
    </row>
    <row r="34" spans="1:5" x14ac:dyDescent="0.25">
      <c r="A34" s="1" t="s">
        <v>97</v>
      </c>
      <c r="B34" s="2">
        <v>3000</v>
      </c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3" t="s">
        <v>98</v>
      </c>
      <c r="B36" s="2" t="s">
        <v>1</v>
      </c>
      <c r="C36" s="2"/>
      <c r="D36" s="2"/>
      <c r="E36" s="1"/>
    </row>
    <row r="37" spans="1:5" x14ac:dyDescent="0.25">
      <c r="A37" s="1" t="s">
        <v>99</v>
      </c>
      <c r="B37" s="2">
        <v>1500</v>
      </c>
      <c r="C37" s="2"/>
      <c r="D37" s="2"/>
      <c r="E37" s="2">
        <f t="shared" si="0"/>
        <v>-1500</v>
      </c>
    </row>
    <row r="38" spans="1:5" x14ac:dyDescent="0.25">
      <c r="A38" s="3" t="s">
        <v>100</v>
      </c>
      <c r="B38" s="2" t="s">
        <v>1</v>
      </c>
      <c r="C38" s="2"/>
      <c r="D38" s="2"/>
      <c r="E38" s="2"/>
    </row>
    <row r="39" spans="1:5" x14ac:dyDescent="0.25">
      <c r="A39" s="1" t="s">
        <v>101</v>
      </c>
      <c r="B39" s="2">
        <v>100</v>
      </c>
      <c r="C39" s="2"/>
      <c r="D39" s="2"/>
      <c r="E39" s="2">
        <f t="shared" si="0"/>
        <v>-100</v>
      </c>
    </row>
    <row r="40" spans="1:5" x14ac:dyDescent="0.25">
      <c r="A40" s="1" t="s">
        <v>102</v>
      </c>
      <c r="B40" s="2">
        <v>250</v>
      </c>
      <c r="C40" s="2"/>
      <c r="D40" s="2"/>
      <c r="E40" s="2">
        <f t="shared" si="0"/>
        <v>-250</v>
      </c>
    </row>
    <row r="41" spans="1:5" x14ac:dyDescent="0.25">
      <c r="A41" s="1" t="s">
        <v>103</v>
      </c>
      <c r="B41" s="2">
        <v>50</v>
      </c>
      <c r="C41" s="2"/>
      <c r="D41" s="2"/>
      <c r="E41" s="2">
        <f t="shared" si="0"/>
        <v>-50</v>
      </c>
    </row>
    <row r="42" spans="1:5" x14ac:dyDescent="0.25">
      <c r="A42" s="1" t="s">
        <v>104</v>
      </c>
      <c r="B42" s="2">
        <v>2500</v>
      </c>
      <c r="C42" s="2">
        <v>1993.8</v>
      </c>
      <c r="D42" s="2">
        <v>2987.6</v>
      </c>
      <c r="E42" s="2">
        <f t="shared" si="0"/>
        <v>487.59999999999991</v>
      </c>
    </row>
    <row r="43" spans="1:5" x14ac:dyDescent="0.25">
      <c r="A43" s="1" t="s">
        <v>105</v>
      </c>
      <c r="B43" s="2">
        <v>0</v>
      </c>
      <c r="C43" s="2" t="s">
        <v>1</v>
      </c>
      <c r="D43" s="2">
        <v>0</v>
      </c>
      <c r="E43" s="9">
        <v>0</v>
      </c>
    </row>
    <row r="44" spans="1:5" x14ac:dyDescent="0.25">
      <c r="A44" s="1" t="s">
        <v>106</v>
      </c>
      <c r="B44" s="2">
        <v>300</v>
      </c>
      <c r="C44" s="2"/>
      <c r="D44" s="2"/>
      <c r="E44" s="2">
        <f t="shared" si="0"/>
        <v>-300</v>
      </c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 t="s">
        <v>1</v>
      </c>
      <c r="B48" s="2" t="s">
        <v>1</v>
      </c>
      <c r="C48" s="2" t="s">
        <v>1</v>
      </c>
      <c r="D48" s="2" t="s">
        <v>1</v>
      </c>
      <c r="E48" s="2" t="s">
        <v>1</v>
      </c>
    </row>
    <row r="49" spans="1:5" x14ac:dyDescent="0.25">
      <c r="A49" s="3" t="s">
        <v>4</v>
      </c>
      <c r="B49" s="4">
        <f>SUM(B8:B47)</f>
        <v>77877.81</v>
      </c>
      <c r="C49" s="4">
        <f>SUM(C8:C48)</f>
        <v>2004.28</v>
      </c>
      <c r="D49" s="4">
        <f>SUM(D8:D48)</f>
        <v>7600.0300000000007</v>
      </c>
      <c r="E49" s="4">
        <f t="shared" si="0"/>
        <v>-70277.78</v>
      </c>
    </row>
    <row r="50" spans="1:5" x14ac:dyDescent="0.25">
      <c r="A50" s="1"/>
      <c r="B50" s="2"/>
      <c r="C50" s="2"/>
      <c r="D50" s="2"/>
      <c r="E50" s="1"/>
    </row>
    <row r="51" spans="1:5" x14ac:dyDescent="0.25">
      <c r="A51" s="3" t="s">
        <v>5</v>
      </c>
      <c r="B51" s="2"/>
      <c r="C51" s="2"/>
      <c r="D51" s="2"/>
      <c r="E51" s="1"/>
    </row>
    <row r="52" spans="1:5" x14ac:dyDescent="0.25">
      <c r="A52" s="3"/>
      <c r="B52" s="2"/>
      <c r="C52" s="2"/>
      <c r="D52" s="2"/>
      <c r="E52" s="1"/>
    </row>
    <row r="53" spans="1:5" x14ac:dyDescent="0.25">
      <c r="A53" s="3" t="s">
        <v>66</v>
      </c>
      <c r="B53" s="4" t="s">
        <v>67</v>
      </c>
      <c r="C53" s="4" t="s">
        <v>68</v>
      </c>
      <c r="D53" s="4" t="s">
        <v>69</v>
      </c>
      <c r="E53" s="4" t="s">
        <v>70</v>
      </c>
    </row>
    <row r="54" spans="1:5" x14ac:dyDescent="0.25">
      <c r="A54" s="1" t="s">
        <v>107</v>
      </c>
      <c r="B54" s="2">
        <v>500</v>
      </c>
      <c r="C54" s="2">
        <v>0</v>
      </c>
      <c r="D54" s="2">
        <v>169.91</v>
      </c>
      <c r="E54" s="2">
        <f t="shared" si="0"/>
        <v>-330.09000000000003</v>
      </c>
    </row>
    <row r="55" spans="1:5" x14ac:dyDescent="0.25">
      <c r="A55" s="1" t="s">
        <v>108</v>
      </c>
      <c r="B55" s="2">
        <v>500</v>
      </c>
      <c r="C55" s="2">
        <v>0</v>
      </c>
      <c r="D55" s="2">
        <v>0</v>
      </c>
      <c r="E55" s="2">
        <f t="shared" si="0"/>
        <v>-500</v>
      </c>
    </row>
    <row r="56" spans="1:5" x14ac:dyDescent="0.25">
      <c r="A56" s="1" t="s">
        <v>109</v>
      </c>
      <c r="B56" s="2">
        <v>100</v>
      </c>
      <c r="C56" s="2">
        <v>0</v>
      </c>
      <c r="D56" s="2">
        <v>0</v>
      </c>
      <c r="E56" s="2">
        <f t="shared" si="0"/>
        <v>-100</v>
      </c>
    </row>
    <row r="57" spans="1:5" x14ac:dyDescent="0.25">
      <c r="A57" s="1" t="s">
        <v>110</v>
      </c>
      <c r="B57" s="2">
        <v>1500</v>
      </c>
      <c r="C57" s="2">
        <v>0</v>
      </c>
      <c r="D57" s="2">
        <v>400</v>
      </c>
      <c r="E57" s="2">
        <f t="shared" si="0"/>
        <v>-1100</v>
      </c>
    </row>
    <row r="58" spans="1:5" x14ac:dyDescent="0.25">
      <c r="A58" s="1" t="s">
        <v>111</v>
      </c>
      <c r="B58" s="2">
        <v>7546.81</v>
      </c>
      <c r="C58" s="2">
        <v>0</v>
      </c>
      <c r="D58" s="2">
        <v>0</v>
      </c>
      <c r="E58" s="2">
        <f t="shared" si="0"/>
        <v>-7546.81</v>
      </c>
    </row>
    <row r="59" spans="1:5" x14ac:dyDescent="0.25">
      <c r="A59" s="1" t="s">
        <v>112</v>
      </c>
      <c r="B59" s="2">
        <v>500</v>
      </c>
      <c r="C59" s="2">
        <v>0</v>
      </c>
      <c r="D59" s="2">
        <v>0</v>
      </c>
      <c r="E59" s="2">
        <f t="shared" si="0"/>
        <v>-500</v>
      </c>
    </row>
    <row r="60" spans="1:5" x14ac:dyDescent="0.25">
      <c r="A60" s="1" t="s">
        <v>113</v>
      </c>
      <c r="B60" s="2">
        <v>6000</v>
      </c>
      <c r="C60" s="2">
        <v>0</v>
      </c>
      <c r="D60" s="2">
        <v>0</v>
      </c>
      <c r="E60" s="2">
        <f t="shared" si="0"/>
        <v>-6000</v>
      </c>
    </row>
    <row r="61" spans="1:5" x14ac:dyDescent="0.25">
      <c r="A61" s="1" t="s">
        <v>114</v>
      </c>
      <c r="B61" s="2">
        <v>500</v>
      </c>
      <c r="C61" s="2">
        <v>0</v>
      </c>
      <c r="D61" s="2">
        <v>0</v>
      </c>
      <c r="E61" s="2">
        <f t="shared" si="0"/>
        <v>-500</v>
      </c>
    </row>
    <row r="62" spans="1:5" x14ac:dyDescent="0.25">
      <c r="A62" s="1" t="s">
        <v>115</v>
      </c>
      <c r="B62" s="2">
        <v>450</v>
      </c>
      <c r="C62" s="2">
        <v>0</v>
      </c>
      <c r="D62" s="2">
        <v>0</v>
      </c>
      <c r="E62" s="2">
        <f t="shared" si="0"/>
        <v>-450</v>
      </c>
    </row>
    <row r="63" spans="1:5" x14ac:dyDescent="0.25">
      <c r="A63" s="1" t="s">
        <v>116</v>
      </c>
      <c r="B63" s="2">
        <v>2500</v>
      </c>
      <c r="C63" s="2">
        <v>0</v>
      </c>
      <c r="D63" s="2">
        <v>1147.01</v>
      </c>
      <c r="E63" s="2">
        <f t="shared" si="0"/>
        <v>-1352.99</v>
      </c>
    </row>
    <row r="64" spans="1:5" x14ac:dyDescent="0.25">
      <c r="A64" s="1" t="s">
        <v>117</v>
      </c>
      <c r="B64" s="2">
        <v>11000</v>
      </c>
      <c r="C64" s="2">
        <v>8000.02</v>
      </c>
      <c r="D64" s="2">
        <v>8136.38</v>
      </c>
      <c r="E64" s="2">
        <f t="shared" si="0"/>
        <v>-2863.62</v>
      </c>
    </row>
    <row r="65" spans="1:5" x14ac:dyDescent="0.25">
      <c r="A65" s="1" t="s">
        <v>118</v>
      </c>
      <c r="B65" s="2">
        <v>4000</v>
      </c>
      <c r="C65" s="2">
        <v>0</v>
      </c>
      <c r="D65" s="2">
        <v>0</v>
      </c>
      <c r="E65" s="2">
        <f t="shared" si="0"/>
        <v>-4000</v>
      </c>
    </row>
    <row r="66" spans="1:5" x14ac:dyDescent="0.25">
      <c r="A66" s="1" t="s">
        <v>119</v>
      </c>
      <c r="B66" s="2">
        <v>500</v>
      </c>
      <c r="C66" s="2">
        <v>0</v>
      </c>
      <c r="D66" s="2">
        <v>444.6</v>
      </c>
      <c r="E66" s="2">
        <f t="shared" si="0"/>
        <v>-55.399999999999977</v>
      </c>
    </row>
    <row r="67" spans="1:5" x14ac:dyDescent="0.25">
      <c r="A67" s="1" t="s">
        <v>120</v>
      </c>
      <c r="B67" s="2">
        <v>500</v>
      </c>
      <c r="C67" s="2">
        <v>0</v>
      </c>
      <c r="D67" s="2">
        <v>487.74</v>
      </c>
      <c r="E67" s="2">
        <f t="shared" si="0"/>
        <v>-12.259999999999991</v>
      </c>
    </row>
    <row r="68" spans="1:5" x14ac:dyDescent="0.25">
      <c r="A68" s="1" t="s">
        <v>121</v>
      </c>
      <c r="B68" s="2">
        <v>1500</v>
      </c>
      <c r="C68" s="2">
        <v>0</v>
      </c>
      <c r="D68" s="2">
        <v>0</v>
      </c>
      <c r="E68" s="2">
        <f t="shared" si="0"/>
        <v>-1500</v>
      </c>
    </row>
    <row r="69" spans="1:5" x14ac:dyDescent="0.25">
      <c r="A69" s="1" t="s">
        <v>122</v>
      </c>
      <c r="B69" s="2">
        <v>5000</v>
      </c>
      <c r="C69" s="2">
        <v>0</v>
      </c>
      <c r="D69" s="2">
        <v>0</v>
      </c>
      <c r="E69" s="2">
        <f t="shared" si="0"/>
        <v>-5000</v>
      </c>
    </row>
    <row r="70" spans="1:5" x14ac:dyDescent="0.25">
      <c r="A70" s="3" t="s">
        <v>78</v>
      </c>
      <c r="B70" s="2"/>
      <c r="C70" s="2"/>
      <c r="D70" s="2"/>
      <c r="E70" s="2"/>
    </row>
    <row r="71" spans="1:5" x14ac:dyDescent="0.25">
      <c r="A71" s="1" t="s">
        <v>123</v>
      </c>
      <c r="B71" s="2">
        <v>1500</v>
      </c>
      <c r="C71" s="2">
        <v>0</v>
      </c>
      <c r="D71" s="2">
        <v>0</v>
      </c>
      <c r="E71" s="2">
        <f t="shared" ref="E71:E75" si="1">SUM(D71-B71)</f>
        <v>-1500</v>
      </c>
    </row>
    <row r="72" spans="1:5" x14ac:dyDescent="0.25">
      <c r="A72" s="1" t="s">
        <v>124</v>
      </c>
      <c r="B72" s="2">
        <v>2500</v>
      </c>
      <c r="C72" s="2">
        <v>0</v>
      </c>
      <c r="D72" s="2">
        <v>0</v>
      </c>
      <c r="E72" s="2">
        <f t="shared" si="1"/>
        <v>-2500</v>
      </c>
    </row>
    <row r="73" spans="1:5" x14ac:dyDescent="0.25">
      <c r="A73" s="1" t="s">
        <v>125</v>
      </c>
      <c r="B73" s="2">
        <v>2500</v>
      </c>
      <c r="C73" s="2">
        <v>0</v>
      </c>
      <c r="D73" s="2">
        <v>0</v>
      </c>
      <c r="E73" s="2">
        <f t="shared" si="1"/>
        <v>-2500</v>
      </c>
    </row>
    <row r="74" spans="1:5" x14ac:dyDescent="0.25">
      <c r="A74" s="1" t="s">
        <v>126</v>
      </c>
      <c r="B74" s="2">
        <v>1000</v>
      </c>
      <c r="C74" s="2">
        <v>0</v>
      </c>
      <c r="D74" s="2">
        <v>0</v>
      </c>
      <c r="E74" s="2">
        <f t="shared" si="1"/>
        <v>-1000</v>
      </c>
    </row>
    <row r="75" spans="1:5" x14ac:dyDescent="0.25">
      <c r="A75" s="1" t="s">
        <v>127</v>
      </c>
      <c r="B75" s="2">
        <v>500</v>
      </c>
      <c r="C75" s="2">
        <v>0</v>
      </c>
      <c r="D75" s="2">
        <v>0</v>
      </c>
      <c r="E75" s="2">
        <f t="shared" si="1"/>
        <v>-500</v>
      </c>
    </row>
    <row r="76" spans="1:5" x14ac:dyDescent="0.25">
      <c r="A76" s="1" t="s">
        <v>128</v>
      </c>
      <c r="B76" s="2">
        <v>500</v>
      </c>
      <c r="C76" s="2">
        <v>0</v>
      </c>
      <c r="D76" s="2">
        <v>0</v>
      </c>
      <c r="E76" s="2">
        <f t="shared" si="0"/>
        <v>-500</v>
      </c>
    </row>
    <row r="77" spans="1:5" x14ac:dyDescent="0.25">
      <c r="A77" s="1" t="s">
        <v>129</v>
      </c>
      <c r="B77" s="2">
        <v>256</v>
      </c>
      <c r="C77" s="2">
        <v>26.65</v>
      </c>
      <c r="D77" s="2">
        <v>117.26</v>
      </c>
      <c r="E77" s="2">
        <f>SUM(D77-B77)</f>
        <v>-138.74</v>
      </c>
    </row>
    <row r="78" spans="1:5" x14ac:dyDescent="0.25">
      <c r="A78" s="3" t="s">
        <v>130</v>
      </c>
      <c r="B78" s="2" t="s">
        <v>1</v>
      </c>
      <c r="C78" s="2" t="s">
        <v>1</v>
      </c>
      <c r="D78" s="2" t="s">
        <v>1</v>
      </c>
      <c r="E78" s="1"/>
    </row>
    <row r="79" spans="1:5" x14ac:dyDescent="0.25">
      <c r="A79" s="1" t="s">
        <v>90</v>
      </c>
      <c r="B79" s="2">
        <v>2000</v>
      </c>
      <c r="C79" s="2">
        <v>0</v>
      </c>
      <c r="D79" s="2">
        <v>1772</v>
      </c>
      <c r="E79" s="2">
        <f t="shared" ref="E79:E80" si="2">SUM(D79-B79)</f>
        <v>-228</v>
      </c>
    </row>
    <row r="80" spans="1:5" x14ac:dyDescent="0.25">
      <c r="A80" s="1" t="s">
        <v>131</v>
      </c>
      <c r="B80" s="2">
        <v>250</v>
      </c>
      <c r="C80" s="2">
        <v>0</v>
      </c>
      <c r="D80" s="2">
        <v>0</v>
      </c>
      <c r="E80" s="2">
        <f t="shared" si="2"/>
        <v>-250</v>
      </c>
    </row>
    <row r="81" spans="1:5" x14ac:dyDescent="0.25">
      <c r="A81" s="1" t="s">
        <v>91</v>
      </c>
      <c r="B81" s="2">
        <v>2500</v>
      </c>
      <c r="C81" s="2">
        <v>0</v>
      </c>
      <c r="D81" s="2">
        <v>0</v>
      </c>
      <c r="E81" s="2">
        <f t="shared" si="0"/>
        <v>-2500</v>
      </c>
    </row>
    <row r="82" spans="1:5" x14ac:dyDescent="0.25">
      <c r="A82" s="3" t="s">
        <v>132</v>
      </c>
      <c r="B82" s="2"/>
      <c r="C82" s="2"/>
      <c r="D82" s="2"/>
      <c r="E82" s="2"/>
    </row>
    <row r="83" spans="1:5" x14ac:dyDescent="0.25">
      <c r="A83" s="1" t="s">
        <v>95</v>
      </c>
      <c r="B83" s="2">
        <v>750</v>
      </c>
      <c r="C83" s="2">
        <v>0</v>
      </c>
      <c r="D83" s="2">
        <v>0</v>
      </c>
      <c r="E83" s="2">
        <f t="shared" si="0"/>
        <v>-750</v>
      </c>
    </row>
    <row r="84" spans="1:5" x14ac:dyDescent="0.25">
      <c r="A84" s="1" t="s">
        <v>96</v>
      </c>
      <c r="B84" s="2">
        <v>2000</v>
      </c>
      <c r="C84" s="2">
        <v>0</v>
      </c>
      <c r="D84" s="2">
        <v>1441</v>
      </c>
      <c r="E84" s="2">
        <f t="shared" si="0"/>
        <v>-559</v>
      </c>
    </row>
    <row r="85" spans="1:5" x14ac:dyDescent="0.25">
      <c r="A85" s="1" t="s">
        <v>97</v>
      </c>
      <c r="B85" s="2">
        <v>5300</v>
      </c>
      <c r="C85" s="2">
        <v>0</v>
      </c>
      <c r="D85" s="2">
        <v>3920.98</v>
      </c>
      <c r="E85" s="2">
        <f t="shared" si="0"/>
        <v>-1379.02</v>
      </c>
    </row>
    <row r="86" spans="1:5" x14ac:dyDescent="0.25">
      <c r="A86" s="3" t="s">
        <v>133</v>
      </c>
      <c r="B86" s="2"/>
      <c r="C86" s="2" t="s">
        <v>1</v>
      </c>
      <c r="D86" s="2">
        <v>0</v>
      </c>
      <c r="E86" s="2">
        <f t="shared" si="0"/>
        <v>0</v>
      </c>
    </row>
    <row r="87" spans="1:5" x14ac:dyDescent="0.25">
      <c r="A87" s="1" t="s">
        <v>134</v>
      </c>
      <c r="B87" s="2">
        <v>5500</v>
      </c>
      <c r="C87" s="2">
        <v>0</v>
      </c>
      <c r="D87" s="2"/>
      <c r="E87" s="2">
        <f t="shared" si="0"/>
        <v>-5500</v>
      </c>
    </row>
    <row r="88" spans="1:5" x14ac:dyDescent="0.25">
      <c r="A88" s="1" t="s">
        <v>135</v>
      </c>
      <c r="B88" s="2">
        <v>500</v>
      </c>
      <c r="C88" s="2">
        <v>0</v>
      </c>
      <c r="D88" s="2">
        <v>0</v>
      </c>
      <c r="E88" s="2">
        <f t="shared" si="0"/>
        <v>-500</v>
      </c>
    </row>
    <row r="89" spans="1:5" x14ac:dyDescent="0.25">
      <c r="A89" s="1" t="s">
        <v>136</v>
      </c>
      <c r="B89" s="2">
        <v>500</v>
      </c>
      <c r="C89" s="2">
        <v>0</v>
      </c>
      <c r="D89" s="2">
        <v>0</v>
      </c>
      <c r="E89" s="2">
        <f t="shared" si="0"/>
        <v>-500</v>
      </c>
    </row>
    <row r="90" spans="1:5" x14ac:dyDescent="0.25">
      <c r="A90" s="3" t="s">
        <v>137</v>
      </c>
      <c r="B90" s="1"/>
      <c r="C90" s="1"/>
      <c r="D90" s="2">
        <v>0</v>
      </c>
      <c r="E90" s="2">
        <f t="shared" si="0"/>
        <v>0</v>
      </c>
    </row>
    <row r="91" spans="1:5" x14ac:dyDescent="0.25">
      <c r="A91" s="1" t="s">
        <v>138</v>
      </c>
      <c r="B91" s="2">
        <v>300</v>
      </c>
      <c r="C91" s="2">
        <v>0</v>
      </c>
      <c r="D91" s="1"/>
      <c r="E91" s="2">
        <f t="shared" si="0"/>
        <v>-300</v>
      </c>
    </row>
    <row r="92" spans="1:5" x14ac:dyDescent="0.25">
      <c r="A92" s="1" t="s">
        <v>139</v>
      </c>
      <c r="B92" s="10">
        <v>2500</v>
      </c>
      <c r="C92" s="10">
        <v>0</v>
      </c>
      <c r="D92" s="2">
        <v>2000</v>
      </c>
      <c r="E92" s="2">
        <f t="shared" si="0"/>
        <v>-500</v>
      </c>
    </row>
    <row r="93" spans="1:5" x14ac:dyDescent="0.25">
      <c r="A93" s="1" t="s">
        <v>140</v>
      </c>
      <c r="B93" s="10">
        <v>500</v>
      </c>
      <c r="C93" s="10">
        <v>0</v>
      </c>
      <c r="D93" s="10">
        <v>0</v>
      </c>
      <c r="E93" s="2">
        <f t="shared" si="0"/>
        <v>-500</v>
      </c>
    </row>
    <row r="94" spans="1:5" x14ac:dyDescent="0.25">
      <c r="A94" s="1" t="s">
        <v>141</v>
      </c>
      <c r="B94" s="10">
        <v>2000</v>
      </c>
      <c r="C94" s="10">
        <v>0</v>
      </c>
      <c r="D94" s="10">
        <v>0</v>
      </c>
      <c r="E94" s="2">
        <f t="shared" si="0"/>
        <v>-2000</v>
      </c>
    </row>
    <row r="95" spans="1:5" x14ac:dyDescent="0.25">
      <c r="A95" s="1" t="s">
        <v>142</v>
      </c>
      <c r="B95" s="10">
        <v>500</v>
      </c>
      <c r="C95" s="10">
        <v>0</v>
      </c>
      <c r="D95" s="10">
        <v>0</v>
      </c>
      <c r="E95" s="2">
        <f t="shared" si="0"/>
        <v>-500</v>
      </c>
    </row>
    <row r="96" spans="1:5" x14ac:dyDescent="0.25">
      <c r="A96" s="1" t="s">
        <v>143</v>
      </c>
      <c r="B96" s="2">
        <v>250</v>
      </c>
      <c r="C96" s="2">
        <v>0</v>
      </c>
      <c r="D96" s="10">
        <v>0</v>
      </c>
      <c r="E96" s="2">
        <f t="shared" si="0"/>
        <v>-250</v>
      </c>
    </row>
    <row r="97" spans="1:5" x14ac:dyDescent="0.25">
      <c r="A97" s="1" t="s">
        <v>144</v>
      </c>
      <c r="B97" s="2">
        <v>175</v>
      </c>
      <c r="C97" s="2">
        <v>0</v>
      </c>
      <c r="D97" s="2">
        <v>167</v>
      </c>
      <c r="E97" s="2">
        <f>SUM(D97-B97)</f>
        <v>-8</v>
      </c>
    </row>
    <row r="98" spans="1:5" x14ac:dyDescent="0.25">
      <c r="A98" s="1" t="s">
        <v>145</v>
      </c>
      <c r="B98" s="2">
        <v>500</v>
      </c>
      <c r="C98" s="2">
        <v>0</v>
      </c>
      <c r="D98" s="2">
        <v>0</v>
      </c>
      <c r="E98" s="2">
        <f t="shared" ref="E98:E99" si="3">SUM(D98-B98)</f>
        <v>-500</v>
      </c>
    </row>
    <row r="99" spans="1:5" x14ac:dyDescent="0.25">
      <c r="A99" s="1" t="s">
        <v>146</v>
      </c>
      <c r="B99" s="2">
        <v>500</v>
      </c>
      <c r="C99" s="2">
        <v>0</v>
      </c>
      <c r="D99" s="2">
        <v>0</v>
      </c>
      <c r="E99" s="2">
        <f t="shared" si="3"/>
        <v>-500</v>
      </c>
    </row>
    <row r="100" spans="1:5" x14ac:dyDescent="0.25">
      <c r="A100" s="1"/>
      <c r="B100" s="2"/>
      <c r="C100" s="2"/>
      <c r="D100" s="2">
        <v>231.99</v>
      </c>
      <c r="E100" s="2"/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/>
      <c r="D102" s="2"/>
      <c r="E102" s="2"/>
    </row>
    <row r="103" spans="1:5" x14ac:dyDescent="0.25">
      <c r="A103" s="3" t="s">
        <v>6</v>
      </c>
      <c r="B103" s="4">
        <f>SUM(B54:B99)</f>
        <v>77877.81</v>
      </c>
      <c r="C103" s="4">
        <f>SUM(C54:C101)</f>
        <v>8026.67</v>
      </c>
      <c r="D103" s="4">
        <f>SUM(D53:D102)</f>
        <v>20435.870000000003</v>
      </c>
      <c r="E103" s="4">
        <f>SUM(B103-D103)</f>
        <v>57441.939999999995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July 2019 EI Report</vt:lpstr>
      <vt:lpstr>August 2019 EI Report </vt:lpstr>
      <vt:lpstr>September 2019 EI Report Part</vt:lpstr>
      <vt:lpstr> September 2019 EI Report Full</vt:lpstr>
      <vt:lpstr>October 2019 EI Report Full </vt:lpstr>
      <vt:lpstr>November 2019 EI Report Full</vt:lpstr>
      <vt:lpstr> December 2019 EI Report Full </vt:lpstr>
      <vt:lpstr>Jan 2020 EI Report Part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2020-01-08T19:22:48Z</cp:lastPrinted>
  <dcterms:created xsi:type="dcterms:W3CDTF">2019-09-17T12:51:26Z</dcterms:created>
  <dcterms:modified xsi:type="dcterms:W3CDTF">2020-01-08T19:30:03Z</dcterms:modified>
</cp:coreProperties>
</file>